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505" yWindow="60" windowWidth="5670" windowHeight="7740"/>
  </bookViews>
  <sheets>
    <sheet name="Điểm tổng" sheetId="2" r:id="rId1"/>
    <sheet name="Điêm trung bình" sheetId="3" r:id="rId2"/>
  </sheets>
  <definedNames>
    <definedName name="_xlnm._FilterDatabase" localSheetId="0" hidden="1">'Điểm tổng'!$A$11:$WVC$35</definedName>
  </definedNames>
  <calcPr calcId="144525"/>
</workbook>
</file>

<file path=xl/calcChain.xml><?xml version="1.0" encoding="utf-8"?>
<calcChain xmlns="http://schemas.openxmlformats.org/spreadsheetml/2006/main">
  <c r="AA10" i="3" l="1"/>
  <c r="AB10" i="3"/>
  <c r="AC10" i="3"/>
  <c r="AD10" i="3" s="1"/>
  <c r="AA11" i="3"/>
  <c r="AB11" i="3"/>
  <c r="AC11" i="3"/>
  <c r="AD11" i="3" s="1"/>
  <c r="AA12" i="3"/>
  <c r="AB12" i="3"/>
  <c r="AC12" i="3"/>
  <c r="AD12" i="3" s="1"/>
  <c r="AA13" i="3"/>
  <c r="AB13" i="3"/>
  <c r="AC13" i="3"/>
  <c r="AD13" i="3" s="1"/>
  <c r="AA14" i="3"/>
  <c r="AB14" i="3"/>
  <c r="AC14" i="3"/>
  <c r="AD14" i="3" s="1"/>
  <c r="AA15" i="3"/>
  <c r="AB15" i="3"/>
  <c r="AC15" i="3"/>
  <c r="AD15" i="3" s="1"/>
  <c r="AA16" i="3"/>
  <c r="AB16" i="3"/>
  <c r="AC16" i="3"/>
  <c r="AD16" i="3" s="1"/>
  <c r="AA17" i="3"/>
  <c r="AB17" i="3"/>
  <c r="AC17" i="3"/>
  <c r="AD17" i="3" s="1"/>
  <c r="AA18" i="3"/>
  <c r="AB18" i="3"/>
  <c r="AC18" i="3"/>
  <c r="AD18" i="3" s="1"/>
  <c r="AA19" i="3"/>
  <c r="AB19" i="3"/>
  <c r="AC19" i="3"/>
  <c r="AD19" i="3" s="1"/>
  <c r="AA20" i="3"/>
  <c r="AB20" i="3"/>
  <c r="AC20" i="3"/>
  <c r="AD20" i="3" s="1"/>
  <c r="AA21" i="3"/>
  <c r="AB21" i="3"/>
  <c r="AC21" i="3"/>
  <c r="AD21" i="3" s="1"/>
  <c r="AA22" i="3"/>
  <c r="AB22" i="3"/>
  <c r="AC22" i="3"/>
  <c r="AD22" i="3" s="1"/>
  <c r="AA23" i="3"/>
  <c r="AB23" i="3"/>
  <c r="AC23" i="3"/>
  <c r="AD23" i="3" s="1"/>
  <c r="AA24" i="3"/>
  <c r="AB24" i="3"/>
  <c r="AC24" i="3"/>
  <c r="AD24" i="3" s="1"/>
  <c r="AA25" i="3"/>
  <c r="AB25" i="3"/>
  <c r="AC25" i="3"/>
  <c r="AD25" i="3" s="1"/>
  <c r="AA26" i="3"/>
  <c r="AB26" i="3"/>
  <c r="AC26" i="3"/>
  <c r="AD26" i="3" s="1"/>
  <c r="AA27" i="3"/>
  <c r="AB27" i="3"/>
  <c r="AC27" i="3"/>
  <c r="AD27" i="3" s="1"/>
  <c r="AA28" i="3"/>
  <c r="AB28" i="3"/>
  <c r="AC28" i="3"/>
  <c r="AD28" i="3" s="1"/>
  <c r="AA29" i="3"/>
  <c r="AB29" i="3"/>
  <c r="AC29" i="3"/>
  <c r="AD29" i="3" s="1"/>
  <c r="AA30" i="3"/>
  <c r="AB30" i="3"/>
  <c r="AC30" i="3"/>
  <c r="AD30" i="3" s="1"/>
  <c r="AA31" i="3"/>
  <c r="AB31" i="3"/>
  <c r="AC31" i="3"/>
  <c r="AD31" i="3" s="1"/>
  <c r="AC9" i="3"/>
  <c r="AA9" i="3"/>
  <c r="AA7" i="3" l="1"/>
  <c r="Z31" i="3"/>
  <c r="Y31" i="3"/>
  <c r="V31" i="3"/>
  <c r="W31" i="3" s="1"/>
  <c r="S31" i="3"/>
  <c r="T31" i="3" s="1"/>
  <c r="Y30" i="3"/>
  <c r="Z30" i="3" s="1"/>
  <c r="V30" i="3"/>
  <c r="W30" i="3" s="1"/>
  <c r="T30" i="3"/>
  <c r="S30" i="3"/>
  <c r="Z29" i="3"/>
  <c r="Y29" i="3"/>
  <c r="V29" i="3"/>
  <c r="W29" i="3" s="1"/>
  <c r="S29" i="3"/>
  <c r="T29" i="3" s="1"/>
  <c r="Y28" i="3"/>
  <c r="Z28" i="3" s="1"/>
  <c r="V28" i="3"/>
  <c r="W28" i="3" s="1"/>
  <c r="T28" i="3"/>
  <c r="S28" i="3"/>
  <c r="Z27" i="3"/>
  <c r="Y27" i="3"/>
  <c r="V27" i="3"/>
  <c r="W27" i="3" s="1"/>
  <c r="S27" i="3"/>
  <c r="T27" i="3" s="1"/>
  <c r="Y26" i="3"/>
  <c r="Z26" i="3" s="1"/>
  <c r="V26" i="3"/>
  <c r="W26" i="3" s="1"/>
  <c r="T26" i="3"/>
  <c r="S26" i="3"/>
  <c r="Z25" i="3"/>
  <c r="Y25" i="3"/>
  <c r="V25" i="3"/>
  <c r="W25" i="3" s="1"/>
  <c r="S25" i="3"/>
  <c r="T25" i="3" s="1"/>
  <c r="Y24" i="3"/>
  <c r="Z24" i="3" s="1"/>
  <c r="V24" i="3"/>
  <c r="W24" i="3" s="1"/>
  <c r="T24" i="3"/>
  <c r="S24" i="3"/>
  <c r="Z23" i="3"/>
  <c r="Y23" i="3"/>
  <c r="V23" i="3"/>
  <c r="W23" i="3" s="1"/>
  <c r="S23" i="3"/>
  <c r="T23" i="3" s="1"/>
  <c r="Y22" i="3"/>
  <c r="Z22" i="3" s="1"/>
  <c r="V22" i="3"/>
  <c r="W22" i="3" s="1"/>
  <c r="T22" i="3"/>
  <c r="S22" i="3"/>
  <c r="Z21" i="3"/>
  <c r="Y21" i="3"/>
  <c r="V21" i="3"/>
  <c r="W21" i="3" s="1"/>
  <c r="S21" i="3"/>
  <c r="T21" i="3" s="1"/>
  <c r="Y20" i="3"/>
  <c r="Z20" i="3" s="1"/>
  <c r="V20" i="3"/>
  <c r="W20" i="3" s="1"/>
  <c r="T20" i="3"/>
  <c r="S20" i="3"/>
  <c r="Z19" i="3"/>
  <c r="Y19" i="3"/>
  <c r="V19" i="3"/>
  <c r="W19" i="3" s="1"/>
  <c r="S19" i="3"/>
  <c r="T19" i="3" s="1"/>
  <c r="Y18" i="3"/>
  <c r="Z18" i="3" s="1"/>
  <c r="V18" i="3"/>
  <c r="W18" i="3" s="1"/>
  <c r="T18" i="3"/>
  <c r="S18" i="3"/>
  <c r="Z17" i="3"/>
  <c r="Y17" i="3"/>
  <c r="V17" i="3"/>
  <c r="W17" i="3" s="1"/>
  <c r="S17" i="3"/>
  <c r="T17" i="3" s="1"/>
  <c r="Y16" i="3"/>
  <c r="Z16" i="3" s="1"/>
  <c r="V16" i="3"/>
  <c r="W16" i="3" s="1"/>
  <c r="T16" i="3"/>
  <c r="S16" i="3"/>
  <c r="Z15" i="3"/>
  <c r="Y15" i="3"/>
  <c r="V15" i="3"/>
  <c r="W15" i="3" s="1"/>
  <c r="S15" i="3"/>
  <c r="T15" i="3" s="1"/>
  <c r="Y14" i="3"/>
  <c r="Z14" i="3" s="1"/>
  <c r="V14" i="3"/>
  <c r="W14" i="3" s="1"/>
  <c r="T14" i="3"/>
  <c r="S14" i="3"/>
  <c r="Z13" i="3"/>
  <c r="Y13" i="3"/>
  <c r="V13" i="3"/>
  <c r="W13" i="3" s="1"/>
  <c r="S13" i="3"/>
  <c r="T13" i="3" s="1"/>
  <c r="Y12" i="3"/>
  <c r="Z12" i="3" s="1"/>
  <c r="V12" i="3"/>
  <c r="W12" i="3" s="1"/>
  <c r="T12" i="3"/>
  <c r="S12" i="3"/>
  <c r="Z11" i="3"/>
  <c r="Y11" i="3"/>
  <c r="V11" i="3"/>
  <c r="W11" i="3" s="1"/>
  <c r="S11" i="3"/>
  <c r="T11" i="3" s="1"/>
  <c r="Y10" i="3"/>
  <c r="Z10" i="3" s="1"/>
  <c r="V10" i="3"/>
  <c r="W10" i="3" s="1"/>
  <c r="T10" i="3"/>
  <c r="S10" i="3"/>
  <c r="Z9" i="3"/>
  <c r="Y9" i="3"/>
  <c r="V9" i="3"/>
  <c r="W9" i="3" s="1"/>
  <c r="S9" i="3"/>
  <c r="T9" i="3" s="1"/>
  <c r="E6" i="2"/>
  <c r="Y34" i="2"/>
  <c r="V34" i="2"/>
  <c r="S34" i="2"/>
  <c r="Y33" i="2"/>
  <c r="V33" i="2"/>
  <c r="S33" i="2"/>
  <c r="Y32" i="2"/>
  <c r="V32" i="2"/>
  <c r="S32" i="2"/>
  <c r="Y31" i="2"/>
  <c r="V31" i="2"/>
  <c r="S31" i="2"/>
  <c r="Y30" i="2"/>
  <c r="V30" i="2"/>
  <c r="S30" i="2"/>
  <c r="Y29" i="2"/>
  <c r="V29" i="2"/>
  <c r="S29" i="2"/>
  <c r="Y28" i="2"/>
  <c r="V28" i="2"/>
  <c r="S28" i="2"/>
  <c r="Y27" i="2"/>
  <c r="V27" i="2"/>
  <c r="S27" i="2"/>
  <c r="Y26" i="2"/>
  <c r="V26" i="2"/>
  <c r="S26" i="2"/>
  <c r="Y25" i="2"/>
  <c r="V25" i="2"/>
  <c r="S25" i="2"/>
  <c r="Y24" i="2"/>
  <c r="V24" i="2"/>
  <c r="S24" i="2"/>
  <c r="Y23" i="2"/>
  <c r="V23" i="2"/>
  <c r="S23" i="2"/>
  <c r="Y22" i="2"/>
  <c r="V22" i="2"/>
  <c r="S22" i="2"/>
  <c r="Y21" i="2"/>
  <c r="V21" i="2"/>
  <c r="S21" i="2"/>
  <c r="Y20" i="2"/>
  <c r="V20" i="2"/>
  <c r="S20" i="2"/>
  <c r="Y19" i="2"/>
  <c r="V19" i="2"/>
  <c r="S19" i="2"/>
  <c r="Y18" i="2"/>
  <c r="V18" i="2"/>
  <c r="S18" i="2"/>
  <c r="Y17" i="2"/>
  <c r="V17" i="2"/>
  <c r="S17" i="2"/>
  <c r="Y16" i="2"/>
  <c r="V16" i="2"/>
  <c r="S16" i="2"/>
  <c r="Y15" i="2"/>
  <c r="V15" i="2"/>
  <c r="S15" i="2"/>
  <c r="Y14" i="2"/>
  <c r="V14" i="2"/>
  <c r="S14" i="2"/>
  <c r="Y13" i="2"/>
  <c r="V13" i="2"/>
  <c r="S13" i="2"/>
  <c r="Y12" i="2"/>
  <c r="V12" i="2"/>
  <c r="S12" i="2"/>
  <c r="L4" i="3" l="1"/>
  <c r="AB9" i="3"/>
  <c r="G12" i="2"/>
  <c r="P31" i="3" l="1"/>
  <c r="Q31" i="3" s="1"/>
  <c r="P30" i="3"/>
  <c r="Q30" i="3" s="1"/>
  <c r="P29" i="3"/>
  <c r="Q29" i="3" s="1"/>
  <c r="P28" i="3"/>
  <c r="Q28" i="3" s="1"/>
  <c r="P27" i="3"/>
  <c r="Q27" i="3" s="1"/>
  <c r="P26" i="3"/>
  <c r="Q26" i="3" s="1"/>
  <c r="P25" i="3"/>
  <c r="Q25" i="3" s="1"/>
  <c r="P24" i="3"/>
  <c r="Q24" i="3" s="1"/>
  <c r="P23" i="3"/>
  <c r="Q23" i="3" s="1"/>
  <c r="P22" i="3"/>
  <c r="Q22" i="3" s="1"/>
  <c r="P21" i="3"/>
  <c r="Q21" i="3" s="1"/>
  <c r="P20" i="3"/>
  <c r="Q20" i="3" s="1"/>
  <c r="P19" i="3"/>
  <c r="Q19" i="3" s="1"/>
  <c r="P18" i="3"/>
  <c r="Q18" i="3" s="1"/>
  <c r="P17" i="3"/>
  <c r="Q17" i="3" s="1"/>
  <c r="P16" i="3"/>
  <c r="Q16" i="3" s="1"/>
  <c r="P15" i="3"/>
  <c r="Q15" i="3" s="1"/>
  <c r="P14" i="3"/>
  <c r="Q14" i="3" s="1"/>
  <c r="P13" i="3"/>
  <c r="Q13" i="3" s="1"/>
  <c r="P12" i="3"/>
  <c r="Q12" i="3" s="1"/>
  <c r="P11" i="3"/>
  <c r="Q11" i="3" s="1"/>
  <c r="P10" i="3"/>
  <c r="Q10" i="3" s="1"/>
  <c r="P9" i="3"/>
  <c r="Q9" i="3" s="1"/>
  <c r="M31" i="3"/>
  <c r="N31" i="3" s="1"/>
  <c r="M30" i="3"/>
  <c r="N30" i="3" s="1"/>
  <c r="M29" i="3"/>
  <c r="N29" i="3" s="1"/>
  <c r="M28" i="3"/>
  <c r="N28" i="3" s="1"/>
  <c r="M27" i="3"/>
  <c r="N27" i="3" s="1"/>
  <c r="M26" i="3"/>
  <c r="N26" i="3" s="1"/>
  <c r="M25" i="3"/>
  <c r="N25" i="3" s="1"/>
  <c r="M24" i="3"/>
  <c r="N24" i="3" s="1"/>
  <c r="M23" i="3"/>
  <c r="N23" i="3" s="1"/>
  <c r="M22" i="3"/>
  <c r="N22" i="3" s="1"/>
  <c r="M21" i="3"/>
  <c r="N21" i="3" s="1"/>
  <c r="M20" i="3"/>
  <c r="N20" i="3" s="1"/>
  <c r="M19" i="3"/>
  <c r="N19" i="3" s="1"/>
  <c r="M18" i="3"/>
  <c r="N18" i="3" s="1"/>
  <c r="M17" i="3"/>
  <c r="N17" i="3" s="1"/>
  <c r="M16" i="3"/>
  <c r="N16" i="3" s="1"/>
  <c r="M15" i="3"/>
  <c r="N15" i="3" s="1"/>
  <c r="M14" i="3"/>
  <c r="N14" i="3" s="1"/>
  <c r="M13" i="3"/>
  <c r="N13" i="3" s="1"/>
  <c r="M12" i="3"/>
  <c r="N12" i="3" s="1"/>
  <c r="M11" i="3"/>
  <c r="N11" i="3" s="1"/>
  <c r="M10" i="3"/>
  <c r="N10" i="3" s="1"/>
  <c r="M9" i="3"/>
  <c r="N9" i="3" s="1"/>
  <c r="J31" i="3"/>
  <c r="K31" i="3" s="1"/>
  <c r="J30" i="3"/>
  <c r="K30" i="3" s="1"/>
  <c r="J29" i="3"/>
  <c r="K29" i="3" s="1"/>
  <c r="J28" i="3"/>
  <c r="K28" i="3" s="1"/>
  <c r="J27" i="3"/>
  <c r="K27" i="3" s="1"/>
  <c r="J26" i="3"/>
  <c r="K26" i="3" s="1"/>
  <c r="J25" i="3"/>
  <c r="K25" i="3" s="1"/>
  <c r="J24" i="3"/>
  <c r="K24" i="3" s="1"/>
  <c r="J23" i="3"/>
  <c r="K23" i="3" s="1"/>
  <c r="J22" i="3"/>
  <c r="K22" i="3" s="1"/>
  <c r="J21" i="3"/>
  <c r="K21" i="3" s="1"/>
  <c r="J20" i="3"/>
  <c r="K20" i="3" s="1"/>
  <c r="J19" i="3"/>
  <c r="K19" i="3" s="1"/>
  <c r="J18" i="3"/>
  <c r="K18" i="3" s="1"/>
  <c r="J17" i="3"/>
  <c r="K17" i="3" s="1"/>
  <c r="J16" i="3"/>
  <c r="K16" i="3" s="1"/>
  <c r="J15" i="3"/>
  <c r="K15" i="3" s="1"/>
  <c r="J14" i="3"/>
  <c r="K14" i="3" s="1"/>
  <c r="J13" i="3"/>
  <c r="K13" i="3" s="1"/>
  <c r="J12" i="3"/>
  <c r="K12" i="3" s="1"/>
  <c r="J11" i="3"/>
  <c r="K11" i="3" s="1"/>
  <c r="J10" i="3"/>
  <c r="K10" i="3" s="1"/>
  <c r="J9" i="3"/>
  <c r="K9" i="3" s="1"/>
  <c r="G9" i="3" l="1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13" i="2" l="1"/>
  <c r="G14" i="2"/>
  <c r="G15" i="2"/>
  <c r="G16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H31" i="3" l="1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AD9" i="3" l="1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12" i="2" l="1"/>
  <c r="J13" i="2"/>
</calcChain>
</file>

<file path=xl/sharedStrings.xml><?xml version="1.0" encoding="utf-8"?>
<sst xmlns="http://schemas.openxmlformats.org/spreadsheetml/2006/main" count="273" uniqueCount="110">
  <si>
    <t>Số TC</t>
  </si>
  <si>
    <t>Ngày
 sinh</t>
  </si>
  <si>
    <t xml:space="preserve">                  Họ và tên</t>
  </si>
  <si>
    <t>Mã HV</t>
  </si>
  <si>
    <t>STT</t>
  </si>
  <si>
    <t>TRƯỜNG ĐẠI HỌC LUẬT</t>
  </si>
  <si>
    <t>BẢNG ĐIỂM TỔNG HỢP</t>
  </si>
  <si>
    <t>Họ đệm</t>
  </si>
  <si>
    <t>Tên</t>
  </si>
  <si>
    <t>Tổng</t>
  </si>
  <si>
    <r>
      <rPr>
        <sz val="12"/>
        <rFont val="Times New Roman"/>
        <family val="1"/>
      </rPr>
      <t>Ngành</t>
    </r>
    <r>
      <rPr>
        <b/>
        <sz val="12"/>
        <rFont val="Times New Roman"/>
        <family val="1"/>
      </rPr>
      <t>: Luật Kinh tế</t>
    </r>
  </si>
  <si>
    <t xml:space="preserve">          ĐẠI HỌC HUẾ</t>
  </si>
  <si>
    <t>Tổng điểm hệ 10</t>
  </si>
  <si>
    <t>Điểm TBC hệ 10</t>
  </si>
  <si>
    <t>Tổng hệ 4</t>
  </si>
  <si>
    <t>Điểm tích lũy hệ 4</t>
  </si>
  <si>
    <t>Điểm hệ 10</t>
  </si>
  <si>
    <t>Điểm chữ</t>
  </si>
  <si>
    <t>Điểm hệ 4</t>
  </si>
  <si>
    <t>Ngành: Luật Kinh tế</t>
  </si>
  <si>
    <t>Thi</t>
  </si>
  <si>
    <t>QTHT</t>
  </si>
  <si>
    <r>
      <rPr>
        <sz val="12"/>
        <rFont val="Times New Roman"/>
        <family val="1"/>
      </rPr>
      <t>ĐẠI HỌC HUẾ</t>
    </r>
    <r>
      <rPr>
        <u/>
        <sz val="12"/>
        <rFont val="Times New Roman"/>
        <family val="1"/>
      </rPr>
      <t xml:space="preserve">
</t>
    </r>
    <r>
      <rPr>
        <b/>
        <u/>
        <sz val="12"/>
        <rFont val="Times New Roman"/>
        <family val="1"/>
      </rPr>
      <t>TRƯỜNG ĐẠI HỌC LUẬT</t>
    </r>
  </si>
  <si>
    <t>Anh</t>
  </si>
  <si>
    <t>v</t>
  </si>
  <si>
    <t>Nam</t>
  </si>
  <si>
    <t>Phúc</t>
  </si>
  <si>
    <t>Tổng số TC:</t>
  </si>
  <si>
    <t>Nguyễn Hoàng</t>
  </si>
  <si>
    <t>Mai Văn</t>
  </si>
  <si>
    <t>Nguyễn Thị</t>
  </si>
  <si>
    <r>
      <rPr>
        <sz val="12"/>
        <rFont val="Times New Roman"/>
        <family val="1"/>
      </rPr>
      <t xml:space="preserve">   Số TC</t>
    </r>
    <r>
      <rPr>
        <b/>
        <sz val="12"/>
        <rFont val="Times New Roman"/>
        <family val="1"/>
      </rPr>
      <t>:</t>
    </r>
  </si>
  <si>
    <t>Lớp: Cao học Luật K9 - Huế - Nhóm 2</t>
  </si>
  <si>
    <t>18A6014001</t>
  </si>
  <si>
    <t>Phan Hồng</t>
  </si>
  <si>
    <t>18A6014002</t>
  </si>
  <si>
    <t>Phan Thanh</t>
  </si>
  <si>
    <t>18A6014003</t>
  </si>
  <si>
    <t>Trịnh Ninh</t>
  </si>
  <si>
    <t>Bình</t>
  </si>
  <si>
    <t>18A6014004</t>
  </si>
  <si>
    <t>Phan Đình</t>
  </si>
  <si>
    <t>Đạo</t>
  </si>
  <si>
    <t>18A6014005</t>
  </si>
  <si>
    <t>Phan Lê Nguyên</t>
  </si>
  <si>
    <t>Hạnh</t>
  </si>
  <si>
    <t>18A6014006</t>
  </si>
  <si>
    <t>Hoàng</t>
  </si>
  <si>
    <t>18A6014007</t>
  </si>
  <si>
    <t>Lê Phùng Cẩm</t>
  </si>
  <si>
    <t>Huy</t>
  </si>
  <si>
    <t>18A6014008</t>
  </si>
  <si>
    <t>Hương</t>
  </si>
  <si>
    <t>18A6014009</t>
  </si>
  <si>
    <t>Phan Văn</t>
  </si>
  <si>
    <t>Lĩnh</t>
  </si>
  <si>
    <t>18A6014010</t>
  </si>
  <si>
    <t>Lê Nguyên</t>
  </si>
  <si>
    <t>Lương</t>
  </si>
  <si>
    <t>18A6014011</t>
  </si>
  <si>
    <t>Hồ Văn</t>
  </si>
  <si>
    <t>Mừng</t>
  </si>
  <si>
    <t>18A6014012</t>
  </si>
  <si>
    <t>Nguyễn Minh</t>
  </si>
  <si>
    <t>18A6014013</t>
  </si>
  <si>
    <t>Trần Thị Như</t>
  </si>
  <si>
    <t>Nguyệt</t>
  </si>
  <si>
    <t>18A6014014</t>
  </si>
  <si>
    <t>Nguyễn Thanh Hoàng</t>
  </si>
  <si>
    <t>18A6014015</t>
  </si>
  <si>
    <t>Đoàn Thu</t>
  </si>
  <si>
    <t>Thảo</t>
  </si>
  <si>
    <t>18A6014016</t>
  </si>
  <si>
    <t>Ngô Thị Thanh</t>
  </si>
  <si>
    <t>Thuận</t>
  </si>
  <si>
    <t>18A6014017</t>
  </si>
  <si>
    <t>Trần Thị Thanh</t>
  </si>
  <si>
    <t>Thủy</t>
  </si>
  <si>
    <t>18A6014018</t>
  </si>
  <si>
    <t>Trần Thị Thùy</t>
  </si>
  <si>
    <t>Trinh</t>
  </si>
  <si>
    <t>18A6014019</t>
  </si>
  <si>
    <t>Tuấn</t>
  </si>
  <si>
    <t>18A6014020</t>
  </si>
  <si>
    <t>Dương Thanh</t>
  </si>
  <si>
    <t>Tùng</t>
  </si>
  <si>
    <t>18A6014021</t>
  </si>
  <si>
    <t>Phạm Thị Phi</t>
  </si>
  <si>
    <t>Vân</t>
  </si>
  <si>
    <t>18A6014022</t>
  </si>
  <si>
    <t>Vũ</t>
  </si>
  <si>
    <t>18A6014023</t>
  </si>
  <si>
    <t>Trần Thị Hải</t>
  </si>
  <si>
    <t>Yến</t>
  </si>
  <si>
    <t>*Danh sách này có 23 học viên</t>
  </si>
  <si>
    <r>
      <rPr>
        <sz val="12"/>
        <rFont val="Times New Roman"/>
        <family val="1"/>
      </rPr>
      <t>Lớp</t>
    </r>
    <r>
      <rPr>
        <b/>
        <sz val="12"/>
        <rFont val="Times New Roman"/>
        <family val="1"/>
      </rPr>
      <t>: Cao học K9 - Huế - Nhóm 2</t>
    </r>
  </si>
  <si>
    <r>
      <rPr>
        <sz val="12"/>
        <rFont val="Times New Roman"/>
        <family val="1"/>
      </rPr>
      <t>Học kỳ</t>
    </r>
    <r>
      <rPr>
        <b/>
        <sz val="12"/>
        <rFont val="Times New Roman"/>
        <family val="1"/>
      </rPr>
      <t>: 1</t>
    </r>
  </si>
  <si>
    <r>
      <rPr>
        <sz val="12"/>
        <rFont val="Times New Roman"/>
        <family val="1"/>
      </rPr>
      <t>Năm học</t>
    </r>
    <r>
      <rPr>
        <b/>
        <sz val="12"/>
        <rFont val="Times New Roman"/>
        <family val="1"/>
      </rPr>
      <t>: 2019 - 2020</t>
    </r>
  </si>
  <si>
    <r>
      <rPr>
        <sz val="12"/>
        <rFont val="Times New Roman"/>
        <family val="1"/>
      </rPr>
      <t>Số học phần</t>
    </r>
    <r>
      <rPr>
        <b/>
        <sz val="12"/>
        <rFont val="Times New Roman"/>
        <family val="1"/>
      </rPr>
      <t>: 07</t>
    </r>
  </si>
  <si>
    <t>Pháp luật bảo vệ môi trường trong kinh doanh</t>
  </si>
  <si>
    <t>Xử lý vi phạm hành chính trong lĩnh vực kinh doanh</t>
  </si>
  <si>
    <t>Giải quyết tranh chấp ngoài tòa án</t>
  </si>
  <si>
    <t>Pháp luật về quản trị công ty</t>
  </si>
  <si>
    <t>Giải quyết tranh chấp thương mại theo luật WTO</t>
  </si>
  <si>
    <t>Pháp luật về thu hồi đất hỗ trợ tái định cư</t>
  </si>
  <si>
    <t>Phương pháp nghiên cứu khoa học Luật</t>
  </si>
  <si>
    <t xml:space="preserve">Học kỳ: 1                                          </t>
  </si>
  <si>
    <t>Năm học: 2019 - 2020</t>
  </si>
  <si>
    <t>Số học phần: 07</t>
  </si>
  <si>
    <t>Nợ 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</si>
</sst>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_);\(0.0\)"/>
  </numFmts>
  <fonts count="35"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1.5"/>
      <name val="VNtimes new roman"/>
      <family val="2"/>
    </font>
    <font>
      <sz val="12"/>
      <name val="VNtimes new roman"/>
      <family val="2"/>
    </font>
    <font>
      <b/>
      <u/>
      <sz val="12"/>
      <name val="Times New Roman"/>
      <family val="1"/>
    </font>
    <font>
      <sz val="10"/>
      <name val="Arial"/>
      <family val="2"/>
    </font>
    <font>
      <b/>
      <sz val="10.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VNtimes new roman"/>
      <family val="2"/>
    </font>
    <font>
      <b/>
      <u/>
      <sz val="11"/>
      <name val="Times New Roman"/>
      <family val="1"/>
    </font>
    <font>
      <b/>
      <sz val="12"/>
      <name val="VNtimes new roman"/>
      <family val="2"/>
    </font>
    <font>
      <b/>
      <sz val="11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  <charset val="163"/>
    </font>
    <font>
      <u/>
      <sz val="12"/>
      <name val="Times New Roman"/>
      <family val="1"/>
    </font>
    <font>
      <i/>
      <sz val="11"/>
      <name val="Times New Roman"/>
      <family val="1"/>
    </font>
    <font>
      <sz val="11"/>
      <name val="Arial"/>
      <family val="2"/>
      <charset val="163"/>
      <scheme val="minor"/>
    </font>
    <font>
      <sz val="18"/>
      <name val="Arial"/>
      <family val="2"/>
      <charset val="163"/>
      <scheme val="minor"/>
    </font>
    <font>
      <b/>
      <sz val="11"/>
      <name val="Arial"/>
      <family val="2"/>
      <charset val="163"/>
      <scheme val="minor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name val="Times New Roman"/>
      <family val="1"/>
      <charset val="163"/>
    </font>
    <font>
      <b/>
      <sz val="11"/>
      <color rgb="FFFF0000"/>
      <name val="Times New Roman"/>
      <family val="1"/>
      <charset val="163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0" fillId="0" borderId="0"/>
    <xf numFmtId="0" fontId="2" fillId="0" borderId="0"/>
    <xf numFmtId="0" fontId="24" fillId="0" borderId="0"/>
    <xf numFmtId="0" fontId="1" fillId="0" borderId="0"/>
  </cellStyleXfs>
  <cellXfs count="114">
    <xf numFmtId="0" fontId="0" fillId="0" borderId="0" xfId="0"/>
    <xf numFmtId="164" fontId="6" fillId="0" borderId="0" xfId="1" applyNumberFormat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164" fontId="5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11" fillId="0" borderId="4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5" xfId="1" applyFont="1" applyBorder="1" applyAlignment="1">
      <alignment vertical="center"/>
    </xf>
    <xf numFmtId="0" fontId="12" fillId="0" borderId="0" xfId="0" applyFont="1" applyAlignment="1"/>
    <xf numFmtId="0" fontId="13" fillId="0" borderId="0" xfId="0" applyFont="1" applyAlignment="1">
      <alignment horizontal="center" wrapText="1"/>
    </xf>
    <xf numFmtId="0" fontId="14" fillId="0" borderId="0" xfId="0" applyFont="1"/>
    <xf numFmtId="0" fontId="13" fillId="0" borderId="0" xfId="0" applyFont="1" applyBorder="1" applyAlignment="1">
      <alignment horizontal="left"/>
    </xf>
    <xf numFmtId="0" fontId="1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2" fillId="0" borderId="0" xfId="0" applyFont="1"/>
    <xf numFmtId="1" fontId="2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NumberFormat="1" applyFont="1" applyBorder="1" applyAlignment="1">
      <alignment horizontal="left"/>
    </xf>
    <xf numFmtId="0" fontId="14" fillId="0" borderId="0" xfId="0" applyFont="1" applyBorder="1"/>
    <xf numFmtId="0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/>
    </xf>
    <xf numFmtId="0" fontId="8" fillId="0" borderId="0" xfId="0" applyFont="1"/>
    <xf numFmtId="1" fontId="8" fillId="0" borderId="0" xfId="0" applyNumberFormat="1" applyFont="1" applyAlignment="1">
      <alignment horizontal="center"/>
    </xf>
    <xf numFmtId="0" fontId="1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3" fillId="0" borderId="0" xfId="0" applyFont="1"/>
    <xf numFmtId="0" fontId="13" fillId="0" borderId="0" xfId="0" applyNumberFormat="1" applyFont="1" applyBorder="1" applyAlignment="1">
      <alignment horizontal="left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9" fillId="3" borderId="4" xfId="0" applyNumberFormat="1" applyFont="1" applyFill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0" fontId="21" fillId="0" borderId="4" xfId="1" applyFont="1" applyBorder="1" applyAlignment="1">
      <alignment horizontal="center" vertical="center" wrapText="1"/>
    </xf>
    <xf numFmtId="1" fontId="21" fillId="0" borderId="4" xfId="1" applyNumberFormat="1" applyFont="1" applyBorder="1" applyAlignment="1">
      <alignment horizontal="center" vertical="center" wrapText="1"/>
    </xf>
    <xf numFmtId="2" fontId="23" fillId="0" borderId="4" xfId="1" applyNumberFormat="1" applyFont="1" applyBorder="1" applyAlignment="1">
      <alignment horizontal="center" vertical="center" wrapText="1"/>
    </xf>
    <xf numFmtId="2" fontId="23" fillId="0" borderId="2" xfId="1" applyNumberFormat="1" applyFont="1" applyBorder="1" applyAlignment="1">
      <alignment horizontal="center" vertical="center" wrapText="1"/>
    </xf>
    <xf numFmtId="0" fontId="23" fillId="0" borderId="4" xfId="1" applyFont="1" applyBorder="1" applyAlignment="1">
      <alignment horizontal="center" vertical="center" wrapText="1"/>
    </xf>
    <xf numFmtId="0" fontId="23" fillId="0" borderId="2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22" fillId="4" borderId="4" xfId="1" applyFont="1" applyFill="1" applyBorder="1" applyAlignment="1">
      <alignment horizontal="center" vertical="center" wrapText="1"/>
    </xf>
    <xf numFmtId="0" fontId="20" fillId="3" borderId="4" xfId="3" applyFont="1" applyFill="1" applyBorder="1" applyAlignment="1">
      <alignment horizontal="center" vertical="center" textRotation="90"/>
    </xf>
    <xf numFmtId="164" fontId="3" fillId="0" borderId="0" xfId="1" applyNumberFormat="1" applyFont="1" applyAlignment="1">
      <alignment horizontal="left" vertical="center"/>
    </xf>
    <xf numFmtId="0" fontId="12" fillId="0" borderId="4" xfId="0" applyFont="1" applyBorder="1" applyAlignment="1">
      <alignment horizontal="center"/>
    </xf>
    <xf numFmtId="0" fontId="12" fillId="0" borderId="6" xfId="0" applyFont="1" applyFill="1" applyBorder="1" applyAlignment="1"/>
    <xf numFmtId="0" fontId="13" fillId="0" borderId="5" xfId="0" applyFont="1" applyFill="1" applyBorder="1" applyAlignment="1"/>
    <xf numFmtId="165" fontId="12" fillId="0" borderId="4" xfId="0" applyNumberFormat="1" applyFont="1" applyBorder="1" applyAlignment="1">
      <alignment horizontal="center" vertical="center"/>
    </xf>
    <xf numFmtId="0" fontId="13" fillId="0" borderId="5" xfId="0" applyFont="1" applyFill="1" applyBorder="1" applyAlignment="1">
      <alignment horizontal="left"/>
    </xf>
    <xf numFmtId="165" fontId="2" fillId="0" borderId="5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6" fontId="25" fillId="0" borderId="4" xfId="0" applyNumberFormat="1" applyFont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4" fontId="12" fillId="0" borderId="4" xfId="0" applyNumberFormat="1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28" fillId="0" borderId="0" xfId="0" applyFont="1"/>
    <xf numFmtId="3" fontId="3" fillId="0" borderId="0" xfId="1" applyNumberFormat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2" fillId="0" borderId="0" xfId="0" applyNumberFormat="1" applyFont="1" applyBorder="1"/>
    <xf numFmtId="0" fontId="2" fillId="0" borderId="0" xfId="0" applyNumberFormat="1" applyFont="1"/>
    <xf numFmtId="0" fontId="8" fillId="0" borderId="0" xfId="0" applyFont="1" applyBorder="1"/>
    <xf numFmtId="1" fontId="3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3" fillId="3" borderId="4" xfId="0" applyFont="1" applyFill="1" applyBorder="1" applyAlignment="1">
      <alignment horizontal="center" vertical="center"/>
    </xf>
    <xf numFmtId="0" fontId="2" fillId="0" borderId="0" xfId="1" applyFont="1"/>
    <xf numFmtId="0" fontId="30" fillId="0" borderId="0" xfId="0" applyFont="1" applyAlignment="1">
      <alignment horizontal="left" vertical="center"/>
    </xf>
    <xf numFmtId="164" fontId="2" fillId="0" borderId="0" xfId="1" applyNumberFormat="1" applyFont="1"/>
    <xf numFmtId="0" fontId="3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65" fontId="31" fillId="0" borderId="4" xfId="0" applyNumberFormat="1" applyFont="1" applyBorder="1" applyAlignment="1">
      <alignment horizontal="center" vertical="center"/>
    </xf>
    <xf numFmtId="0" fontId="31" fillId="0" borderId="4" xfId="0" applyFont="1" applyBorder="1" applyAlignment="1">
      <alignment horizontal="center"/>
    </xf>
    <xf numFmtId="0" fontId="31" fillId="0" borderId="6" xfId="0" applyFont="1" applyFill="1" applyBorder="1" applyAlignment="1"/>
    <xf numFmtId="0" fontId="32" fillId="0" borderId="5" xfId="0" applyFont="1" applyFill="1" applyBorder="1" applyAlignment="1"/>
    <xf numFmtId="0" fontId="31" fillId="0" borderId="0" xfId="0" applyFont="1"/>
    <xf numFmtId="0" fontId="18" fillId="0" borderId="0" xfId="1" applyFont="1" applyAlignment="1">
      <alignment horizontal="center"/>
    </xf>
    <xf numFmtId="0" fontId="3" fillId="0" borderId="0" xfId="1" applyFont="1" applyAlignment="1">
      <alignment horizontal="left" vertical="center"/>
    </xf>
    <xf numFmtId="165" fontId="33" fillId="0" borderId="4" xfId="0" applyNumberFormat="1" applyFont="1" applyBorder="1" applyAlignment="1">
      <alignment horizontal="center" vertical="center"/>
    </xf>
    <xf numFmtId="165" fontId="34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29" fillId="0" borderId="0" xfId="0" applyFont="1" applyAlignment="1"/>
    <xf numFmtId="0" fontId="27" fillId="0" borderId="0" xfId="0" applyFont="1" applyBorder="1" applyAlignment="1">
      <alignment horizontal="left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6" fillId="0" borderId="0" xfId="1" applyFont="1" applyAlignment="1">
      <alignment horizontal="center" wrapText="1"/>
    </xf>
    <xf numFmtId="0" fontId="26" fillId="0" borderId="0" xfId="1" applyFont="1" applyAlignment="1">
      <alignment horizontal="center"/>
    </xf>
    <xf numFmtId="0" fontId="18" fillId="0" borderId="0" xfId="1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27" fillId="0" borderId="10" xfId="0" applyFont="1" applyBorder="1" applyAlignment="1">
      <alignment horizontal="left"/>
    </xf>
  </cellXfs>
  <cellStyles count="6">
    <cellStyle name="Normal" xfId="0" builtinId="0"/>
    <cellStyle name="Normal 2" xfId="2"/>
    <cellStyle name="Normal 2 2" xfId="3"/>
    <cellStyle name="Normal 3" xfId="1"/>
    <cellStyle name="Normal 3 2" xfId="5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tabSelected="1" zoomScale="85" zoomScaleNormal="85" workbookViewId="0">
      <selection activeCell="N35" sqref="N35"/>
    </sheetView>
  </sheetViews>
  <sheetFormatPr defaultRowHeight="15.75"/>
  <cols>
    <col min="1" max="1" width="4.875" style="17" customWidth="1"/>
    <col min="2" max="2" width="12.375" style="35" customWidth="1"/>
    <col min="3" max="3" width="20.625" style="17" customWidth="1"/>
    <col min="4" max="4" width="10.125" style="14" customWidth="1"/>
    <col min="5" max="5" width="5" style="76" customWidth="1"/>
    <col min="6" max="6" width="5" style="77" customWidth="1"/>
    <col min="7" max="7" width="5" style="15" customWidth="1"/>
    <col min="8" max="9" width="5" style="16" customWidth="1"/>
    <col min="10" max="10" width="5" style="17" customWidth="1"/>
    <col min="11" max="12" width="5" style="18" customWidth="1"/>
    <col min="13" max="13" width="5" style="17" customWidth="1"/>
    <col min="14" max="15" width="5" style="18" customWidth="1"/>
    <col min="16" max="25" width="5" style="17" customWidth="1"/>
    <col min="26" max="229" width="9.125" style="17"/>
    <col min="230" max="230" width="4.375" style="17" customWidth="1"/>
    <col min="231" max="231" width="15.75" style="17" customWidth="1"/>
    <col min="232" max="232" width="24.125" style="17" customWidth="1"/>
    <col min="233" max="233" width="8.75" style="17" customWidth="1"/>
    <col min="234" max="235" width="4.875" style="17" customWidth="1"/>
    <col min="236" max="236" width="5.375" style="17" customWidth="1"/>
    <col min="237" max="237" width="4.75" style="17" customWidth="1"/>
    <col min="238" max="238" width="4.625" style="17" customWidth="1"/>
    <col min="239" max="241" width="4.75" style="17" customWidth="1"/>
    <col min="242" max="242" width="4.625" style="17" customWidth="1"/>
    <col min="243" max="243" width="4.375" style="17" customWidth="1"/>
    <col min="244" max="244" width="4.25" style="17" customWidth="1"/>
    <col min="245" max="245" width="4.625" style="17" customWidth="1"/>
    <col min="246" max="246" width="4.375" style="17" customWidth="1"/>
    <col min="247" max="248" width="4.625" style="17" customWidth="1"/>
    <col min="249" max="249" width="4.25" style="17" customWidth="1"/>
    <col min="250" max="250" width="4.125" style="17" customWidth="1"/>
    <col min="251" max="251" width="4.25" style="17" customWidth="1"/>
    <col min="252" max="485" width="9.125" style="17"/>
    <col min="486" max="486" width="4.375" style="17" customWidth="1"/>
    <col min="487" max="487" width="15.75" style="17" customWidth="1"/>
    <col min="488" max="488" width="24.125" style="17" customWidth="1"/>
    <col min="489" max="489" width="8.75" style="17" customWidth="1"/>
    <col min="490" max="491" width="4.875" style="17" customWidth="1"/>
    <col min="492" max="492" width="5.375" style="17" customWidth="1"/>
    <col min="493" max="493" width="4.75" style="17" customWidth="1"/>
    <col min="494" max="494" width="4.625" style="17" customWidth="1"/>
    <col min="495" max="497" width="4.75" style="17" customWidth="1"/>
    <col min="498" max="498" width="4.625" style="17" customWidth="1"/>
    <col min="499" max="499" width="4.375" style="17" customWidth="1"/>
    <col min="500" max="500" width="4.25" style="17" customWidth="1"/>
    <col min="501" max="501" width="4.625" style="17" customWidth="1"/>
    <col min="502" max="502" width="4.375" style="17" customWidth="1"/>
    <col min="503" max="504" width="4.625" style="17" customWidth="1"/>
    <col min="505" max="505" width="4.25" style="17" customWidth="1"/>
    <col min="506" max="506" width="4.125" style="17" customWidth="1"/>
    <col min="507" max="507" width="4.25" style="17" customWidth="1"/>
    <col min="508" max="741" width="9.125" style="17"/>
    <col min="742" max="742" width="4.375" style="17" customWidth="1"/>
    <col min="743" max="743" width="15.75" style="17" customWidth="1"/>
    <col min="744" max="744" width="24.125" style="17" customWidth="1"/>
    <col min="745" max="745" width="8.75" style="17" customWidth="1"/>
    <col min="746" max="747" width="4.875" style="17" customWidth="1"/>
    <col min="748" max="748" width="5.375" style="17" customWidth="1"/>
    <col min="749" max="749" width="4.75" style="17" customWidth="1"/>
    <col min="750" max="750" width="4.625" style="17" customWidth="1"/>
    <col min="751" max="753" width="4.75" style="17" customWidth="1"/>
    <col min="754" max="754" width="4.625" style="17" customWidth="1"/>
    <col min="755" max="755" width="4.375" style="17" customWidth="1"/>
    <col min="756" max="756" width="4.25" style="17" customWidth="1"/>
    <col min="757" max="757" width="4.625" style="17" customWidth="1"/>
    <col min="758" max="758" width="4.375" style="17" customWidth="1"/>
    <col min="759" max="760" width="4.625" style="17" customWidth="1"/>
    <col min="761" max="761" width="4.25" style="17" customWidth="1"/>
    <col min="762" max="762" width="4.125" style="17" customWidth="1"/>
    <col min="763" max="763" width="4.25" style="17" customWidth="1"/>
    <col min="764" max="997" width="9.125" style="17"/>
    <col min="998" max="998" width="4.375" style="17" customWidth="1"/>
    <col min="999" max="999" width="15.75" style="17" customWidth="1"/>
    <col min="1000" max="1000" width="24.125" style="17" customWidth="1"/>
    <col min="1001" max="1001" width="8.75" style="17" customWidth="1"/>
    <col min="1002" max="1003" width="4.875" style="17" customWidth="1"/>
    <col min="1004" max="1004" width="5.375" style="17" customWidth="1"/>
    <col min="1005" max="1005" width="4.75" style="17" customWidth="1"/>
    <col min="1006" max="1006" width="4.625" style="17" customWidth="1"/>
    <col min="1007" max="1009" width="4.75" style="17" customWidth="1"/>
    <col min="1010" max="1010" width="4.625" style="17" customWidth="1"/>
    <col min="1011" max="1011" width="4.375" style="17" customWidth="1"/>
    <col min="1012" max="1012" width="4.25" style="17" customWidth="1"/>
    <col min="1013" max="1013" width="4.625" style="17" customWidth="1"/>
    <col min="1014" max="1014" width="4.375" style="17" customWidth="1"/>
    <col min="1015" max="1016" width="4.625" style="17" customWidth="1"/>
    <col min="1017" max="1017" width="4.25" style="17" customWidth="1"/>
    <col min="1018" max="1018" width="4.125" style="17" customWidth="1"/>
    <col min="1019" max="1019" width="4.25" style="17" customWidth="1"/>
    <col min="1020" max="1253" width="9.125" style="17"/>
    <col min="1254" max="1254" width="4.375" style="17" customWidth="1"/>
    <col min="1255" max="1255" width="15.75" style="17" customWidth="1"/>
    <col min="1256" max="1256" width="24.125" style="17" customWidth="1"/>
    <col min="1257" max="1257" width="8.75" style="17" customWidth="1"/>
    <col min="1258" max="1259" width="4.875" style="17" customWidth="1"/>
    <col min="1260" max="1260" width="5.375" style="17" customWidth="1"/>
    <col min="1261" max="1261" width="4.75" style="17" customWidth="1"/>
    <col min="1262" max="1262" width="4.625" style="17" customWidth="1"/>
    <col min="1263" max="1265" width="4.75" style="17" customWidth="1"/>
    <col min="1266" max="1266" width="4.625" style="17" customWidth="1"/>
    <col min="1267" max="1267" width="4.375" style="17" customWidth="1"/>
    <col min="1268" max="1268" width="4.25" style="17" customWidth="1"/>
    <col min="1269" max="1269" width="4.625" style="17" customWidth="1"/>
    <col min="1270" max="1270" width="4.375" style="17" customWidth="1"/>
    <col min="1271" max="1272" width="4.625" style="17" customWidth="1"/>
    <col min="1273" max="1273" width="4.25" style="17" customWidth="1"/>
    <col min="1274" max="1274" width="4.125" style="17" customWidth="1"/>
    <col min="1275" max="1275" width="4.25" style="17" customWidth="1"/>
    <col min="1276" max="1509" width="9.125" style="17"/>
    <col min="1510" max="1510" width="4.375" style="17" customWidth="1"/>
    <col min="1511" max="1511" width="15.75" style="17" customWidth="1"/>
    <col min="1512" max="1512" width="24.125" style="17" customWidth="1"/>
    <col min="1513" max="1513" width="8.75" style="17" customWidth="1"/>
    <col min="1514" max="1515" width="4.875" style="17" customWidth="1"/>
    <col min="1516" max="1516" width="5.375" style="17" customWidth="1"/>
    <col min="1517" max="1517" width="4.75" style="17" customWidth="1"/>
    <col min="1518" max="1518" width="4.625" style="17" customWidth="1"/>
    <col min="1519" max="1521" width="4.75" style="17" customWidth="1"/>
    <col min="1522" max="1522" width="4.625" style="17" customWidth="1"/>
    <col min="1523" max="1523" width="4.375" style="17" customWidth="1"/>
    <col min="1524" max="1524" width="4.25" style="17" customWidth="1"/>
    <col min="1525" max="1525" width="4.625" style="17" customWidth="1"/>
    <col min="1526" max="1526" width="4.375" style="17" customWidth="1"/>
    <col min="1527" max="1528" width="4.625" style="17" customWidth="1"/>
    <col min="1529" max="1529" width="4.25" style="17" customWidth="1"/>
    <col min="1530" max="1530" width="4.125" style="17" customWidth="1"/>
    <col min="1531" max="1531" width="4.25" style="17" customWidth="1"/>
    <col min="1532" max="1765" width="9.125" style="17"/>
    <col min="1766" max="1766" width="4.375" style="17" customWidth="1"/>
    <col min="1767" max="1767" width="15.75" style="17" customWidth="1"/>
    <col min="1768" max="1768" width="24.125" style="17" customWidth="1"/>
    <col min="1769" max="1769" width="8.75" style="17" customWidth="1"/>
    <col min="1770" max="1771" width="4.875" style="17" customWidth="1"/>
    <col min="1772" max="1772" width="5.375" style="17" customWidth="1"/>
    <col min="1773" max="1773" width="4.75" style="17" customWidth="1"/>
    <col min="1774" max="1774" width="4.625" style="17" customWidth="1"/>
    <col min="1775" max="1777" width="4.75" style="17" customWidth="1"/>
    <col min="1778" max="1778" width="4.625" style="17" customWidth="1"/>
    <col min="1779" max="1779" width="4.375" style="17" customWidth="1"/>
    <col min="1780" max="1780" width="4.25" style="17" customWidth="1"/>
    <col min="1781" max="1781" width="4.625" style="17" customWidth="1"/>
    <col min="1782" max="1782" width="4.375" style="17" customWidth="1"/>
    <col min="1783" max="1784" width="4.625" style="17" customWidth="1"/>
    <col min="1785" max="1785" width="4.25" style="17" customWidth="1"/>
    <col min="1786" max="1786" width="4.125" style="17" customWidth="1"/>
    <col min="1787" max="1787" width="4.25" style="17" customWidth="1"/>
    <col min="1788" max="2021" width="9.125" style="17"/>
    <col min="2022" max="2022" width="4.375" style="17" customWidth="1"/>
    <col min="2023" max="2023" width="15.75" style="17" customWidth="1"/>
    <col min="2024" max="2024" width="24.125" style="17" customWidth="1"/>
    <col min="2025" max="2025" width="8.75" style="17" customWidth="1"/>
    <col min="2026" max="2027" width="4.875" style="17" customWidth="1"/>
    <col min="2028" max="2028" width="5.375" style="17" customWidth="1"/>
    <col min="2029" max="2029" width="4.75" style="17" customWidth="1"/>
    <col min="2030" max="2030" width="4.625" style="17" customWidth="1"/>
    <col min="2031" max="2033" width="4.75" style="17" customWidth="1"/>
    <col min="2034" max="2034" width="4.625" style="17" customWidth="1"/>
    <col min="2035" max="2035" width="4.375" style="17" customWidth="1"/>
    <col min="2036" max="2036" width="4.25" style="17" customWidth="1"/>
    <col min="2037" max="2037" width="4.625" style="17" customWidth="1"/>
    <col min="2038" max="2038" width="4.375" style="17" customWidth="1"/>
    <col min="2039" max="2040" width="4.625" style="17" customWidth="1"/>
    <col min="2041" max="2041" width="4.25" style="17" customWidth="1"/>
    <col min="2042" max="2042" width="4.125" style="17" customWidth="1"/>
    <col min="2043" max="2043" width="4.25" style="17" customWidth="1"/>
    <col min="2044" max="2277" width="9.125" style="17"/>
    <col min="2278" max="2278" width="4.375" style="17" customWidth="1"/>
    <col min="2279" max="2279" width="15.75" style="17" customWidth="1"/>
    <col min="2280" max="2280" width="24.125" style="17" customWidth="1"/>
    <col min="2281" max="2281" width="8.75" style="17" customWidth="1"/>
    <col min="2282" max="2283" width="4.875" style="17" customWidth="1"/>
    <col min="2284" max="2284" width="5.375" style="17" customWidth="1"/>
    <col min="2285" max="2285" width="4.75" style="17" customWidth="1"/>
    <col min="2286" max="2286" width="4.625" style="17" customWidth="1"/>
    <col min="2287" max="2289" width="4.75" style="17" customWidth="1"/>
    <col min="2290" max="2290" width="4.625" style="17" customWidth="1"/>
    <col min="2291" max="2291" width="4.375" style="17" customWidth="1"/>
    <col min="2292" max="2292" width="4.25" style="17" customWidth="1"/>
    <col min="2293" max="2293" width="4.625" style="17" customWidth="1"/>
    <col min="2294" max="2294" width="4.375" style="17" customWidth="1"/>
    <col min="2295" max="2296" width="4.625" style="17" customWidth="1"/>
    <col min="2297" max="2297" width="4.25" style="17" customWidth="1"/>
    <col min="2298" max="2298" width="4.125" style="17" customWidth="1"/>
    <col min="2299" max="2299" width="4.25" style="17" customWidth="1"/>
    <col min="2300" max="2533" width="9.125" style="17"/>
    <col min="2534" max="2534" width="4.375" style="17" customWidth="1"/>
    <col min="2535" max="2535" width="15.75" style="17" customWidth="1"/>
    <col min="2536" max="2536" width="24.125" style="17" customWidth="1"/>
    <col min="2537" max="2537" width="8.75" style="17" customWidth="1"/>
    <col min="2538" max="2539" width="4.875" style="17" customWidth="1"/>
    <col min="2540" max="2540" width="5.375" style="17" customWidth="1"/>
    <col min="2541" max="2541" width="4.75" style="17" customWidth="1"/>
    <col min="2542" max="2542" width="4.625" style="17" customWidth="1"/>
    <col min="2543" max="2545" width="4.75" style="17" customWidth="1"/>
    <col min="2546" max="2546" width="4.625" style="17" customWidth="1"/>
    <col min="2547" max="2547" width="4.375" style="17" customWidth="1"/>
    <col min="2548" max="2548" width="4.25" style="17" customWidth="1"/>
    <col min="2549" max="2549" width="4.625" style="17" customWidth="1"/>
    <col min="2550" max="2550" width="4.375" style="17" customWidth="1"/>
    <col min="2551" max="2552" width="4.625" style="17" customWidth="1"/>
    <col min="2553" max="2553" width="4.25" style="17" customWidth="1"/>
    <col min="2554" max="2554" width="4.125" style="17" customWidth="1"/>
    <col min="2555" max="2555" width="4.25" style="17" customWidth="1"/>
    <col min="2556" max="2789" width="9.125" style="17"/>
    <col min="2790" max="2790" width="4.375" style="17" customWidth="1"/>
    <col min="2791" max="2791" width="15.75" style="17" customWidth="1"/>
    <col min="2792" max="2792" width="24.125" style="17" customWidth="1"/>
    <col min="2793" max="2793" width="8.75" style="17" customWidth="1"/>
    <col min="2794" max="2795" width="4.875" style="17" customWidth="1"/>
    <col min="2796" max="2796" width="5.375" style="17" customWidth="1"/>
    <col min="2797" max="2797" width="4.75" style="17" customWidth="1"/>
    <col min="2798" max="2798" width="4.625" style="17" customWidth="1"/>
    <col min="2799" max="2801" width="4.75" style="17" customWidth="1"/>
    <col min="2802" max="2802" width="4.625" style="17" customWidth="1"/>
    <col min="2803" max="2803" width="4.375" style="17" customWidth="1"/>
    <col min="2804" max="2804" width="4.25" style="17" customWidth="1"/>
    <col min="2805" max="2805" width="4.625" style="17" customWidth="1"/>
    <col min="2806" max="2806" width="4.375" style="17" customWidth="1"/>
    <col min="2807" max="2808" width="4.625" style="17" customWidth="1"/>
    <col min="2809" max="2809" width="4.25" style="17" customWidth="1"/>
    <col min="2810" max="2810" width="4.125" style="17" customWidth="1"/>
    <col min="2811" max="2811" width="4.25" style="17" customWidth="1"/>
    <col min="2812" max="3045" width="9.125" style="17"/>
    <col min="3046" max="3046" width="4.375" style="17" customWidth="1"/>
    <col min="3047" max="3047" width="15.75" style="17" customWidth="1"/>
    <col min="3048" max="3048" width="24.125" style="17" customWidth="1"/>
    <col min="3049" max="3049" width="8.75" style="17" customWidth="1"/>
    <col min="3050" max="3051" width="4.875" style="17" customWidth="1"/>
    <col min="3052" max="3052" width="5.375" style="17" customWidth="1"/>
    <col min="3053" max="3053" width="4.75" style="17" customWidth="1"/>
    <col min="3054" max="3054" width="4.625" style="17" customWidth="1"/>
    <col min="3055" max="3057" width="4.75" style="17" customWidth="1"/>
    <col min="3058" max="3058" width="4.625" style="17" customWidth="1"/>
    <col min="3059" max="3059" width="4.375" style="17" customWidth="1"/>
    <col min="3060" max="3060" width="4.25" style="17" customWidth="1"/>
    <col min="3061" max="3061" width="4.625" style="17" customWidth="1"/>
    <col min="3062" max="3062" width="4.375" style="17" customWidth="1"/>
    <col min="3063" max="3064" width="4.625" style="17" customWidth="1"/>
    <col min="3065" max="3065" width="4.25" style="17" customWidth="1"/>
    <col min="3066" max="3066" width="4.125" style="17" customWidth="1"/>
    <col min="3067" max="3067" width="4.25" style="17" customWidth="1"/>
    <col min="3068" max="3301" width="9.125" style="17"/>
    <col min="3302" max="3302" width="4.375" style="17" customWidth="1"/>
    <col min="3303" max="3303" width="15.75" style="17" customWidth="1"/>
    <col min="3304" max="3304" width="24.125" style="17" customWidth="1"/>
    <col min="3305" max="3305" width="8.75" style="17" customWidth="1"/>
    <col min="3306" max="3307" width="4.875" style="17" customWidth="1"/>
    <col min="3308" max="3308" width="5.375" style="17" customWidth="1"/>
    <col min="3309" max="3309" width="4.75" style="17" customWidth="1"/>
    <col min="3310" max="3310" width="4.625" style="17" customWidth="1"/>
    <col min="3311" max="3313" width="4.75" style="17" customWidth="1"/>
    <col min="3314" max="3314" width="4.625" style="17" customWidth="1"/>
    <col min="3315" max="3315" width="4.375" style="17" customWidth="1"/>
    <col min="3316" max="3316" width="4.25" style="17" customWidth="1"/>
    <col min="3317" max="3317" width="4.625" style="17" customWidth="1"/>
    <col min="3318" max="3318" width="4.375" style="17" customWidth="1"/>
    <col min="3319" max="3320" width="4.625" style="17" customWidth="1"/>
    <col min="3321" max="3321" width="4.25" style="17" customWidth="1"/>
    <col min="3322" max="3322" width="4.125" style="17" customWidth="1"/>
    <col min="3323" max="3323" width="4.25" style="17" customWidth="1"/>
    <col min="3324" max="3557" width="9.125" style="17"/>
    <col min="3558" max="3558" width="4.375" style="17" customWidth="1"/>
    <col min="3559" max="3559" width="15.75" style="17" customWidth="1"/>
    <col min="3560" max="3560" width="24.125" style="17" customWidth="1"/>
    <col min="3561" max="3561" width="8.75" style="17" customWidth="1"/>
    <col min="3562" max="3563" width="4.875" style="17" customWidth="1"/>
    <col min="3564" max="3564" width="5.375" style="17" customWidth="1"/>
    <col min="3565" max="3565" width="4.75" style="17" customWidth="1"/>
    <col min="3566" max="3566" width="4.625" style="17" customWidth="1"/>
    <col min="3567" max="3569" width="4.75" style="17" customWidth="1"/>
    <col min="3570" max="3570" width="4.625" style="17" customWidth="1"/>
    <col min="3571" max="3571" width="4.375" style="17" customWidth="1"/>
    <col min="3572" max="3572" width="4.25" style="17" customWidth="1"/>
    <col min="3573" max="3573" width="4.625" style="17" customWidth="1"/>
    <col min="3574" max="3574" width="4.375" style="17" customWidth="1"/>
    <col min="3575" max="3576" width="4.625" style="17" customWidth="1"/>
    <col min="3577" max="3577" width="4.25" style="17" customWidth="1"/>
    <col min="3578" max="3578" width="4.125" style="17" customWidth="1"/>
    <col min="3579" max="3579" width="4.25" style="17" customWidth="1"/>
    <col min="3580" max="3813" width="9.125" style="17"/>
    <col min="3814" max="3814" width="4.375" style="17" customWidth="1"/>
    <col min="3815" max="3815" width="15.75" style="17" customWidth="1"/>
    <col min="3816" max="3816" width="24.125" style="17" customWidth="1"/>
    <col min="3817" max="3817" width="8.75" style="17" customWidth="1"/>
    <col min="3818" max="3819" width="4.875" style="17" customWidth="1"/>
    <col min="3820" max="3820" width="5.375" style="17" customWidth="1"/>
    <col min="3821" max="3821" width="4.75" style="17" customWidth="1"/>
    <col min="3822" max="3822" width="4.625" style="17" customWidth="1"/>
    <col min="3823" max="3825" width="4.75" style="17" customWidth="1"/>
    <col min="3826" max="3826" width="4.625" style="17" customWidth="1"/>
    <col min="3827" max="3827" width="4.375" style="17" customWidth="1"/>
    <col min="3828" max="3828" width="4.25" style="17" customWidth="1"/>
    <col min="3829" max="3829" width="4.625" style="17" customWidth="1"/>
    <col min="3830" max="3830" width="4.375" style="17" customWidth="1"/>
    <col min="3831" max="3832" width="4.625" style="17" customWidth="1"/>
    <col min="3833" max="3833" width="4.25" style="17" customWidth="1"/>
    <col min="3834" max="3834" width="4.125" style="17" customWidth="1"/>
    <col min="3835" max="3835" width="4.25" style="17" customWidth="1"/>
    <col min="3836" max="4069" width="9.125" style="17"/>
    <col min="4070" max="4070" width="4.375" style="17" customWidth="1"/>
    <col min="4071" max="4071" width="15.75" style="17" customWidth="1"/>
    <col min="4072" max="4072" width="24.125" style="17" customWidth="1"/>
    <col min="4073" max="4073" width="8.75" style="17" customWidth="1"/>
    <col min="4074" max="4075" width="4.875" style="17" customWidth="1"/>
    <col min="4076" max="4076" width="5.375" style="17" customWidth="1"/>
    <col min="4077" max="4077" width="4.75" style="17" customWidth="1"/>
    <col min="4078" max="4078" width="4.625" style="17" customWidth="1"/>
    <col min="4079" max="4081" width="4.75" style="17" customWidth="1"/>
    <col min="4082" max="4082" width="4.625" style="17" customWidth="1"/>
    <col min="4083" max="4083" width="4.375" style="17" customWidth="1"/>
    <col min="4084" max="4084" width="4.25" style="17" customWidth="1"/>
    <col min="4085" max="4085" width="4.625" style="17" customWidth="1"/>
    <col min="4086" max="4086" width="4.375" style="17" customWidth="1"/>
    <col min="4087" max="4088" width="4.625" style="17" customWidth="1"/>
    <col min="4089" max="4089" width="4.25" style="17" customWidth="1"/>
    <col min="4090" max="4090" width="4.125" style="17" customWidth="1"/>
    <col min="4091" max="4091" width="4.25" style="17" customWidth="1"/>
    <col min="4092" max="4325" width="9.125" style="17"/>
    <col min="4326" max="4326" width="4.375" style="17" customWidth="1"/>
    <col min="4327" max="4327" width="15.75" style="17" customWidth="1"/>
    <col min="4328" max="4328" width="24.125" style="17" customWidth="1"/>
    <col min="4329" max="4329" width="8.75" style="17" customWidth="1"/>
    <col min="4330" max="4331" width="4.875" style="17" customWidth="1"/>
    <col min="4332" max="4332" width="5.375" style="17" customWidth="1"/>
    <col min="4333" max="4333" width="4.75" style="17" customWidth="1"/>
    <col min="4334" max="4334" width="4.625" style="17" customWidth="1"/>
    <col min="4335" max="4337" width="4.75" style="17" customWidth="1"/>
    <col min="4338" max="4338" width="4.625" style="17" customWidth="1"/>
    <col min="4339" max="4339" width="4.375" style="17" customWidth="1"/>
    <col min="4340" max="4340" width="4.25" style="17" customWidth="1"/>
    <col min="4341" max="4341" width="4.625" style="17" customWidth="1"/>
    <col min="4342" max="4342" width="4.375" style="17" customWidth="1"/>
    <col min="4343" max="4344" width="4.625" style="17" customWidth="1"/>
    <col min="4345" max="4345" width="4.25" style="17" customWidth="1"/>
    <col min="4346" max="4346" width="4.125" style="17" customWidth="1"/>
    <col min="4347" max="4347" width="4.25" style="17" customWidth="1"/>
    <col min="4348" max="4581" width="9.125" style="17"/>
    <col min="4582" max="4582" width="4.375" style="17" customWidth="1"/>
    <col min="4583" max="4583" width="15.75" style="17" customWidth="1"/>
    <col min="4584" max="4584" width="24.125" style="17" customWidth="1"/>
    <col min="4585" max="4585" width="8.75" style="17" customWidth="1"/>
    <col min="4586" max="4587" width="4.875" style="17" customWidth="1"/>
    <col min="4588" max="4588" width="5.375" style="17" customWidth="1"/>
    <col min="4589" max="4589" width="4.75" style="17" customWidth="1"/>
    <col min="4590" max="4590" width="4.625" style="17" customWidth="1"/>
    <col min="4591" max="4593" width="4.75" style="17" customWidth="1"/>
    <col min="4594" max="4594" width="4.625" style="17" customWidth="1"/>
    <col min="4595" max="4595" width="4.375" style="17" customWidth="1"/>
    <col min="4596" max="4596" width="4.25" style="17" customWidth="1"/>
    <col min="4597" max="4597" width="4.625" style="17" customWidth="1"/>
    <col min="4598" max="4598" width="4.375" style="17" customWidth="1"/>
    <col min="4599" max="4600" width="4.625" style="17" customWidth="1"/>
    <col min="4601" max="4601" width="4.25" style="17" customWidth="1"/>
    <col min="4602" max="4602" width="4.125" style="17" customWidth="1"/>
    <col min="4603" max="4603" width="4.25" style="17" customWidth="1"/>
    <col min="4604" max="4837" width="9.125" style="17"/>
    <col min="4838" max="4838" width="4.375" style="17" customWidth="1"/>
    <col min="4839" max="4839" width="15.75" style="17" customWidth="1"/>
    <col min="4840" max="4840" width="24.125" style="17" customWidth="1"/>
    <col min="4841" max="4841" width="8.75" style="17" customWidth="1"/>
    <col min="4842" max="4843" width="4.875" style="17" customWidth="1"/>
    <col min="4844" max="4844" width="5.375" style="17" customWidth="1"/>
    <col min="4845" max="4845" width="4.75" style="17" customWidth="1"/>
    <col min="4846" max="4846" width="4.625" style="17" customWidth="1"/>
    <col min="4847" max="4849" width="4.75" style="17" customWidth="1"/>
    <col min="4850" max="4850" width="4.625" style="17" customWidth="1"/>
    <col min="4851" max="4851" width="4.375" style="17" customWidth="1"/>
    <col min="4852" max="4852" width="4.25" style="17" customWidth="1"/>
    <col min="4853" max="4853" width="4.625" style="17" customWidth="1"/>
    <col min="4854" max="4854" width="4.375" style="17" customWidth="1"/>
    <col min="4855" max="4856" width="4.625" style="17" customWidth="1"/>
    <col min="4857" max="4857" width="4.25" style="17" customWidth="1"/>
    <col min="4858" max="4858" width="4.125" style="17" customWidth="1"/>
    <col min="4859" max="4859" width="4.25" style="17" customWidth="1"/>
    <col min="4860" max="5093" width="9.125" style="17"/>
    <col min="5094" max="5094" width="4.375" style="17" customWidth="1"/>
    <col min="5095" max="5095" width="15.75" style="17" customWidth="1"/>
    <col min="5096" max="5096" width="24.125" style="17" customWidth="1"/>
    <col min="5097" max="5097" width="8.75" style="17" customWidth="1"/>
    <col min="5098" max="5099" width="4.875" style="17" customWidth="1"/>
    <col min="5100" max="5100" width="5.375" style="17" customWidth="1"/>
    <col min="5101" max="5101" width="4.75" style="17" customWidth="1"/>
    <col min="5102" max="5102" width="4.625" style="17" customWidth="1"/>
    <col min="5103" max="5105" width="4.75" style="17" customWidth="1"/>
    <col min="5106" max="5106" width="4.625" style="17" customWidth="1"/>
    <col min="5107" max="5107" width="4.375" style="17" customWidth="1"/>
    <col min="5108" max="5108" width="4.25" style="17" customWidth="1"/>
    <col min="5109" max="5109" width="4.625" style="17" customWidth="1"/>
    <col min="5110" max="5110" width="4.375" style="17" customWidth="1"/>
    <col min="5111" max="5112" width="4.625" style="17" customWidth="1"/>
    <col min="5113" max="5113" width="4.25" style="17" customWidth="1"/>
    <col min="5114" max="5114" width="4.125" style="17" customWidth="1"/>
    <col min="5115" max="5115" width="4.25" style="17" customWidth="1"/>
    <col min="5116" max="5349" width="9.125" style="17"/>
    <col min="5350" max="5350" width="4.375" style="17" customWidth="1"/>
    <col min="5351" max="5351" width="15.75" style="17" customWidth="1"/>
    <col min="5352" max="5352" width="24.125" style="17" customWidth="1"/>
    <col min="5353" max="5353" width="8.75" style="17" customWidth="1"/>
    <col min="5354" max="5355" width="4.875" style="17" customWidth="1"/>
    <col min="5356" max="5356" width="5.375" style="17" customWidth="1"/>
    <col min="5357" max="5357" width="4.75" style="17" customWidth="1"/>
    <col min="5358" max="5358" width="4.625" style="17" customWidth="1"/>
    <col min="5359" max="5361" width="4.75" style="17" customWidth="1"/>
    <col min="5362" max="5362" width="4.625" style="17" customWidth="1"/>
    <col min="5363" max="5363" width="4.375" style="17" customWidth="1"/>
    <col min="5364" max="5364" width="4.25" style="17" customWidth="1"/>
    <col min="5365" max="5365" width="4.625" style="17" customWidth="1"/>
    <col min="5366" max="5366" width="4.375" style="17" customWidth="1"/>
    <col min="5367" max="5368" width="4.625" style="17" customWidth="1"/>
    <col min="5369" max="5369" width="4.25" style="17" customWidth="1"/>
    <col min="5370" max="5370" width="4.125" style="17" customWidth="1"/>
    <col min="5371" max="5371" width="4.25" style="17" customWidth="1"/>
    <col min="5372" max="5605" width="9.125" style="17"/>
    <col min="5606" max="5606" width="4.375" style="17" customWidth="1"/>
    <col min="5607" max="5607" width="15.75" style="17" customWidth="1"/>
    <col min="5608" max="5608" width="24.125" style="17" customWidth="1"/>
    <col min="5609" max="5609" width="8.75" style="17" customWidth="1"/>
    <col min="5610" max="5611" width="4.875" style="17" customWidth="1"/>
    <col min="5612" max="5612" width="5.375" style="17" customWidth="1"/>
    <col min="5613" max="5613" width="4.75" style="17" customWidth="1"/>
    <col min="5614" max="5614" width="4.625" style="17" customWidth="1"/>
    <col min="5615" max="5617" width="4.75" style="17" customWidth="1"/>
    <col min="5618" max="5618" width="4.625" style="17" customWidth="1"/>
    <col min="5619" max="5619" width="4.375" style="17" customWidth="1"/>
    <col min="5620" max="5620" width="4.25" style="17" customWidth="1"/>
    <col min="5621" max="5621" width="4.625" style="17" customWidth="1"/>
    <col min="5622" max="5622" width="4.375" style="17" customWidth="1"/>
    <col min="5623" max="5624" width="4.625" style="17" customWidth="1"/>
    <col min="5625" max="5625" width="4.25" style="17" customWidth="1"/>
    <col min="5626" max="5626" width="4.125" style="17" customWidth="1"/>
    <col min="5627" max="5627" width="4.25" style="17" customWidth="1"/>
    <col min="5628" max="5861" width="9.125" style="17"/>
    <col min="5862" max="5862" width="4.375" style="17" customWidth="1"/>
    <col min="5863" max="5863" width="15.75" style="17" customWidth="1"/>
    <col min="5864" max="5864" width="24.125" style="17" customWidth="1"/>
    <col min="5865" max="5865" width="8.75" style="17" customWidth="1"/>
    <col min="5866" max="5867" width="4.875" style="17" customWidth="1"/>
    <col min="5868" max="5868" width="5.375" style="17" customWidth="1"/>
    <col min="5869" max="5869" width="4.75" style="17" customWidth="1"/>
    <col min="5870" max="5870" width="4.625" style="17" customWidth="1"/>
    <col min="5871" max="5873" width="4.75" style="17" customWidth="1"/>
    <col min="5874" max="5874" width="4.625" style="17" customWidth="1"/>
    <col min="5875" max="5875" width="4.375" style="17" customWidth="1"/>
    <col min="5876" max="5876" width="4.25" style="17" customWidth="1"/>
    <col min="5877" max="5877" width="4.625" style="17" customWidth="1"/>
    <col min="5878" max="5878" width="4.375" style="17" customWidth="1"/>
    <col min="5879" max="5880" width="4.625" style="17" customWidth="1"/>
    <col min="5881" max="5881" width="4.25" style="17" customWidth="1"/>
    <col min="5882" max="5882" width="4.125" style="17" customWidth="1"/>
    <col min="5883" max="5883" width="4.25" style="17" customWidth="1"/>
    <col min="5884" max="6117" width="9.125" style="17"/>
    <col min="6118" max="6118" width="4.375" style="17" customWidth="1"/>
    <col min="6119" max="6119" width="15.75" style="17" customWidth="1"/>
    <col min="6120" max="6120" width="24.125" style="17" customWidth="1"/>
    <col min="6121" max="6121" width="8.75" style="17" customWidth="1"/>
    <col min="6122" max="6123" width="4.875" style="17" customWidth="1"/>
    <col min="6124" max="6124" width="5.375" style="17" customWidth="1"/>
    <col min="6125" max="6125" width="4.75" style="17" customWidth="1"/>
    <col min="6126" max="6126" width="4.625" style="17" customWidth="1"/>
    <col min="6127" max="6129" width="4.75" style="17" customWidth="1"/>
    <col min="6130" max="6130" width="4.625" style="17" customWidth="1"/>
    <col min="6131" max="6131" width="4.375" style="17" customWidth="1"/>
    <col min="6132" max="6132" width="4.25" style="17" customWidth="1"/>
    <col min="6133" max="6133" width="4.625" style="17" customWidth="1"/>
    <col min="6134" max="6134" width="4.375" style="17" customWidth="1"/>
    <col min="6135" max="6136" width="4.625" style="17" customWidth="1"/>
    <col min="6137" max="6137" width="4.25" style="17" customWidth="1"/>
    <col min="6138" max="6138" width="4.125" style="17" customWidth="1"/>
    <col min="6139" max="6139" width="4.25" style="17" customWidth="1"/>
    <col min="6140" max="6373" width="9.125" style="17"/>
    <col min="6374" max="6374" width="4.375" style="17" customWidth="1"/>
    <col min="6375" max="6375" width="15.75" style="17" customWidth="1"/>
    <col min="6376" max="6376" width="24.125" style="17" customWidth="1"/>
    <col min="6377" max="6377" width="8.75" style="17" customWidth="1"/>
    <col min="6378" max="6379" width="4.875" style="17" customWidth="1"/>
    <col min="6380" max="6380" width="5.375" style="17" customWidth="1"/>
    <col min="6381" max="6381" width="4.75" style="17" customWidth="1"/>
    <col min="6382" max="6382" width="4.625" style="17" customWidth="1"/>
    <col min="6383" max="6385" width="4.75" style="17" customWidth="1"/>
    <col min="6386" max="6386" width="4.625" style="17" customWidth="1"/>
    <col min="6387" max="6387" width="4.375" style="17" customWidth="1"/>
    <col min="6388" max="6388" width="4.25" style="17" customWidth="1"/>
    <col min="6389" max="6389" width="4.625" style="17" customWidth="1"/>
    <col min="6390" max="6390" width="4.375" style="17" customWidth="1"/>
    <col min="6391" max="6392" width="4.625" style="17" customWidth="1"/>
    <col min="6393" max="6393" width="4.25" style="17" customWidth="1"/>
    <col min="6394" max="6394" width="4.125" style="17" customWidth="1"/>
    <col min="6395" max="6395" width="4.25" style="17" customWidth="1"/>
    <col min="6396" max="6629" width="9.125" style="17"/>
    <col min="6630" max="6630" width="4.375" style="17" customWidth="1"/>
    <col min="6631" max="6631" width="15.75" style="17" customWidth="1"/>
    <col min="6632" max="6632" width="24.125" style="17" customWidth="1"/>
    <col min="6633" max="6633" width="8.75" style="17" customWidth="1"/>
    <col min="6634" max="6635" width="4.875" style="17" customWidth="1"/>
    <col min="6636" max="6636" width="5.375" style="17" customWidth="1"/>
    <col min="6637" max="6637" width="4.75" style="17" customWidth="1"/>
    <col min="6638" max="6638" width="4.625" style="17" customWidth="1"/>
    <col min="6639" max="6641" width="4.75" style="17" customWidth="1"/>
    <col min="6642" max="6642" width="4.625" style="17" customWidth="1"/>
    <col min="6643" max="6643" width="4.375" style="17" customWidth="1"/>
    <col min="6644" max="6644" width="4.25" style="17" customWidth="1"/>
    <col min="6645" max="6645" width="4.625" style="17" customWidth="1"/>
    <col min="6646" max="6646" width="4.375" style="17" customWidth="1"/>
    <col min="6647" max="6648" width="4.625" style="17" customWidth="1"/>
    <col min="6649" max="6649" width="4.25" style="17" customWidth="1"/>
    <col min="6650" max="6650" width="4.125" style="17" customWidth="1"/>
    <col min="6651" max="6651" width="4.25" style="17" customWidth="1"/>
    <col min="6652" max="6885" width="9.125" style="17"/>
    <col min="6886" max="6886" width="4.375" style="17" customWidth="1"/>
    <col min="6887" max="6887" width="15.75" style="17" customWidth="1"/>
    <col min="6888" max="6888" width="24.125" style="17" customWidth="1"/>
    <col min="6889" max="6889" width="8.75" style="17" customWidth="1"/>
    <col min="6890" max="6891" width="4.875" style="17" customWidth="1"/>
    <col min="6892" max="6892" width="5.375" style="17" customWidth="1"/>
    <col min="6893" max="6893" width="4.75" style="17" customWidth="1"/>
    <col min="6894" max="6894" width="4.625" style="17" customWidth="1"/>
    <col min="6895" max="6897" width="4.75" style="17" customWidth="1"/>
    <col min="6898" max="6898" width="4.625" style="17" customWidth="1"/>
    <col min="6899" max="6899" width="4.375" style="17" customWidth="1"/>
    <col min="6900" max="6900" width="4.25" style="17" customWidth="1"/>
    <col min="6901" max="6901" width="4.625" style="17" customWidth="1"/>
    <col min="6902" max="6902" width="4.375" style="17" customWidth="1"/>
    <col min="6903" max="6904" width="4.625" style="17" customWidth="1"/>
    <col min="6905" max="6905" width="4.25" style="17" customWidth="1"/>
    <col min="6906" max="6906" width="4.125" style="17" customWidth="1"/>
    <col min="6907" max="6907" width="4.25" style="17" customWidth="1"/>
    <col min="6908" max="7141" width="9.125" style="17"/>
    <col min="7142" max="7142" width="4.375" style="17" customWidth="1"/>
    <col min="7143" max="7143" width="15.75" style="17" customWidth="1"/>
    <col min="7144" max="7144" width="24.125" style="17" customWidth="1"/>
    <col min="7145" max="7145" width="8.75" style="17" customWidth="1"/>
    <col min="7146" max="7147" width="4.875" style="17" customWidth="1"/>
    <col min="7148" max="7148" width="5.375" style="17" customWidth="1"/>
    <col min="7149" max="7149" width="4.75" style="17" customWidth="1"/>
    <col min="7150" max="7150" width="4.625" style="17" customWidth="1"/>
    <col min="7151" max="7153" width="4.75" style="17" customWidth="1"/>
    <col min="7154" max="7154" width="4.625" style="17" customWidth="1"/>
    <col min="7155" max="7155" width="4.375" style="17" customWidth="1"/>
    <col min="7156" max="7156" width="4.25" style="17" customWidth="1"/>
    <col min="7157" max="7157" width="4.625" style="17" customWidth="1"/>
    <col min="7158" max="7158" width="4.375" style="17" customWidth="1"/>
    <col min="7159" max="7160" width="4.625" style="17" customWidth="1"/>
    <col min="7161" max="7161" width="4.25" style="17" customWidth="1"/>
    <col min="7162" max="7162" width="4.125" style="17" customWidth="1"/>
    <col min="7163" max="7163" width="4.25" style="17" customWidth="1"/>
    <col min="7164" max="7397" width="9.125" style="17"/>
    <col min="7398" max="7398" width="4.375" style="17" customWidth="1"/>
    <col min="7399" max="7399" width="15.75" style="17" customWidth="1"/>
    <col min="7400" max="7400" width="24.125" style="17" customWidth="1"/>
    <col min="7401" max="7401" width="8.75" style="17" customWidth="1"/>
    <col min="7402" max="7403" width="4.875" style="17" customWidth="1"/>
    <col min="7404" max="7404" width="5.375" style="17" customWidth="1"/>
    <col min="7405" max="7405" width="4.75" style="17" customWidth="1"/>
    <col min="7406" max="7406" width="4.625" style="17" customWidth="1"/>
    <col min="7407" max="7409" width="4.75" style="17" customWidth="1"/>
    <col min="7410" max="7410" width="4.625" style="17" customWidth="1"/>
    <col min="7411" max="7411" width="4.375" style="17" customWidth="1"/>
    <col min="7412" max="7412" width="4.25" style="17" customWidth="1"/>
    <col min="7413" max="7413" width="4.625" style="17" customWidth="1"/>
    <col min="7414" max="7414" width="4.375" style="17" customWidth="1"/>
    <col min="7415" max="7416" width="4.625" style="17" customWidth="1"/>
    <col min="7417" max="7417" width="4.25" style="17" customWidth="1"/>
    <col min="7418" max="7418" width="4.125" style="17" customWidth="1"/>
    <col min="7419" max="7419" width="4.25" style="17" customWidth="1"/>
    <col min="7420" max="7653" width="9.125" style="17"/>
    <col min="7654" max="7654" width="4.375" style="17" customWidth="1"/>
    <col min="7655" max="7655" width="15.75" style="17" customWidth="1"/>
    <col min="7656" max="7656" width="24.125" style="17" customWidth="1"/>
    <col min="7657" max="7657" width="8.75" style="17" customWidth="1"/>
    <col min="7658" max="7659" width="4.875" style="17" customWidth="1"/>
    <col min="7660" max="7660" width="5.375" style="17" customWidth="1"/>
    <col min="7661" max="7661" width="4.75" style="17" customWidth="1"/>
    <col min="7662" max="7662" width="4.625" style="17" customWidth="1"/>
    <col min="7663" max="7665" width="4.75" style="17" customWidth="1"/>
    <col min="7666" max="7666" width="4.625" style="17" customWidth="1"/>
    <col min="7667" max="7667" width="4.375" style="17" customWidth="1"/>
    <col min="7668" max="7668" width="4.25" style="17" customWidth="1"/>
    <col min="7669" max="7669" width="4.625" style="17" customWidth="1"/>
    <col min="7670" max="7670" width="4.375" style="17" customWidth="1"/>
    <col min="7671" max="7672" width="4.625" style="17" customWidth="1"/>
    <col min="7673" max="7673" width="4.25" style="17" customWidth="1"/>
    <col min="7674" max="7674" width="4.125" style="17" customWidth="1"/>
    <col min="7675" max="7675" width="4.25" style="17" customWidth="1"/>
    <col min="7676" max="7909" width="9.125" style="17"/>
    <col min="7910" max="7910" width="4.375" style="17" customWidth="1"/>
    <col min="7911" max="7911" width="15.75" style="17" customWidth="1"/>
    <col min="7912" max="7912" width="24.125" style="17" customWidth="1"/>
    <col min="7913" max="7913" width="8.75" style="17" customWidth="1"/>
    <col min="7914" max="7915" width="4.875" style="17" customWidth="1"/>
    <col min="7916" max="7916" width="5.375" style="17" customWidth="1"/>
    <col min="7917" max="7917" width="4.75" style="17" customWidth="1"/>
    <col min="7918" max="7918" width="4.625" style="17" customWidth="1"/>
    <col min="7919" max="7921" width="4.75" style="17" customWidth="1"/>
    <col min="7922" max="7922" width="4.625" style="17" customWidth="1"/>
    <col min="7923" max="7923" width="4.375" style="17" customWidth="1"/>
    <col min="7924" max="7924" width="4.25" style="17" customWidth="1"/>
    <col min="7925" max="7925" width="4.625" style="17" customWidth="1"/>
    <col min="7926" max="7926" width="4.375" style="17" customWidth="1"/>
    <col min="7927" max="7928" width="4.625" style="17" customWidth="1"/>
    <col min="7929" max="7929" width="4.25" style="17" customWidth="1"/>
    <col min="7930" max="7930" width="4.125" style="17" customWidth="1"/>
    <col min="7931" max="7931" width="4.25" style="17" customWidth="1"/>
    <col min="7932" max="8165" width="9.125" style="17"/>
    <col min="8166" max="8166" width="4.375" style="17" customWidth="1"/>
    <col min="8167" max="8167" width="15.75" style="17" customWidth="1"/>
    <col min="8168" max="8168" width="24.125" style="17" customWidth="1"/>
    <col min="8169" max="8169" width="8.75" style="17" customWidth="1"/>
    <col min="8170" max="8171" width="4.875" style="17" customWidth="1"/>
    <col min="8172" max="8172" width="5.375" style="17" customWidth="1"/>
    <col min="8173" max="8173" width="4.75" style="17" customWidth="1"/>
    <col min="8174" max="8174" width="4.625" style="17" customWidth="1"/>
    <col min="8175" max="8177" width="4.75" style="17" customWidth="1"/>
    <col min="8178" max="8178" width="4.625" style="17" customWidth="1"/>
    <col min="8179" max="8179" width="4.375" style="17" customWidth="1"/>
    <col min="8180" max="8180" width="4.25" style="17" customWidth="1"/>
    <col min="8181" max="8181" width="4.625" style="17" customWidth="1"/>
    <col min="8182" max="8182" width="4.375" style="17" customWidth="1"/>
    <col min="8183" max="8184" width="4.625" style="17" customWidth="1"/>
    <col min="8185" max="8185" width="4.25" style="17" customWidth="1"/>
    <col min="8186" max="8186" width="4.125" style="17" customWidth="1"/>
    <col min="8187" max="8187" width="4.25" style="17" customWidth="1"/>
    <col min="8188" max="8421" width="9.125" style="17"/>
    <col min="8422" max="8422" width="4.375" style="17" customWidth="1"/>
    <col min="8423" max="8423" width="15.75" style="17" customWidth="1"/>
    <col min="8424" max="8424" width="24.125" style="17" customWidth="1"/>
    <col min="8425" max="8425" width="8.75" style="17" customWidth="1"/>
    <col min="8426" max="8427" width="4.875" style="17" customWidth="1"/>
    <col min="8428" max="8428" width="5.375" style="17" customWidth="1"/>
    <col min="8429" max="8429" width="4.75" style="17" customWidth="1"/>
    <col min="8430" max="8430" width="4.625" style="17" customWidth="1"/>
    <col min="8431" max="8433" width="4.75" style="17" customWidth="1"/>
    <col min="8434" max="8434" width="4.625" style="17" customWidth="1"/>
    <col min="8435" max="8435" width="4.375" style="17" customWidth="1"/>
    <col min="8436" max="8436" width="4.25" style="17" customWidth="1"/>
    <col min="8437" max="8437" width="4.625" style="17" customWidth="1"/>
    <col min="8438" max="8438" width="4.375" style="17" customWidth="1"/>
    <col min="8439" max="8440" width="4.625" style="17" customWidth="1"/>
    <col min="8441" max="8441" width="4.25" style="17" customWidth="1"/>
    <col min="8442" max="8442" width="4.125" style="17" customWidth="1"/>
    <col min="8443" max="8443" width="4.25" style="17" customWidth="1"/>
    <col min="8444" max="8677" width="9.125" style="17"/>
    <col min="8678" max="8678" width="4.375" style="17" customWidth="1"/>
    <col min="8679" max="8679" width="15.75" style="17" customWidth="1"/>
    <col min="8680" max="8680" width="24.125" style="17" customWidth="1"/>
    <col min="8681" max="8681" width="8.75" style="17" customWidth="1"/>
    <col min="8682" max="8683" width="4.875" style="17" customWidth="1"/>
    <col min="8684" max="8684" width="5.375" style="17" customWidth="1"/>
    <col min="8685" max="8685" width="4.75" style="17" customWidth="1"/>
    <col min="8686" max="8686" width="4.625" style="17" customWidth="1"/>
    <col min="8687" max="8689" width="4.75" style="17" customWidth="1"/>
    <col min="8690" max="8690" width="4.625" style="17" customWidth="1"/>
    <col min="8691" max="8691" width="4.375" style="17" customWidth="1"/>
    <col min="8692" max="8692" width="4.25" style="17" customWidth="1"/>
    <col min="8693" max="8693" width="4.625" style="17" customWidth="1"/>
    <col min="8694" max="8694" width="4.375" style="17" customWidth="1"/>
    <col min="8695" max="8696" width="4.625" style="17" customWidth="1"/>
    <col min="8697" max="8697" width="4.25" style="17" customWidth="1"/>
    <col min="8698" max="8698" width="4.125" style="17" customWidth="1"/>
    <col min="8699" max="8699" width="4.25" style="17" customWidth="1"/>
    <col min="8700" max="8933" width="9.125" style="17"/>
    <col min="8934" max="8934" width="4.375" style="17" customWidth="1"/>
    <col min="8935" max="8935" width="15.75" style="17" customWidth="1"/>
    <col min="8936" max="8936" width="24.125" style="17" customWidth="1"/>
    <col min="8937" max="8937" width="8.75" style="17" customWidth="1"/>
    <col min="8938" max="8939" width="4.875" style="17" customWidth="1"/>
    <col min="8940" max="8940" width="5.375" style="17" customWidth="1"/>
    <col min="8941" max="8941" width="4.75" style="17" customWidth="1"/>
    <col min="8942" max="8942" width="4.625" style="17" customWidth="1"/>
    <col min="8943" max="8945" width="4.75" style="17" customWidth="1"/>
    <col min="8946" max="8946" width="4.625" style="17" customWidth="1"/>
    <col min="8947" max="8947" width="4.375" style="17" customWidth="1"/>
    <col min="8948" max="8948" width="4.25" style="17" customWidth="1"/>
    <col min="8949" max="8949" width="4.625" style="17" customWidth="1"/>
    <col min="8950" max="8950" width="4.375" style="17" customWidth="1"/>
    <col min="8951" max="8952" width="4.625" style="17" customWidth="1"/>
    <col min="8953" max="8953" width="4.25" style="17" customWidth="1"/>
    <col min="8954" max="8954" width="4.125" style="17" customWidth="1"/>
    <col min="8955" max="8955" width="4.25" style="17" customWidth="1"/>
    <col min="8956" max="9189" width="9.125" style="17"/>
    <col min="9190" max="9190" width="4.375" style="17" customWidth="1"/>
    <col min="9191" max="9191" width="15.75" style="17" customWidth="1"/>
    <col min="9192" max="9192" width="24.125" style="17" customWidth="1"/>
    <col min="9193" max="9193" width="8.75" style="17" customWidth="1"/>
    <col min="9194" max="9195" width="4.875" style="17" customWidth="1"/>
    <col min="9196" max="9196" width="5.375" style="17" customWidth="1"/>
    <col min="9197" max="9197" width="4.75" style="17" customWidth="1"/>
    <col min="9198" max="9198" width="4.625" style="17" customWidth="1"/>
    <col min="9199" max="9201" width="4.75" style="17" customWidth="1"/>
    <col min="9202" max="9202" width="4.625" style="17" customWidth="1"/>
    <col min="9203" max="9203" width="4.375" style="17" customWidth="1"/>
    <col min="9204" max="9204" width="4.25" style="17" customWidth="1"/>
    <col min="9205" max="9205" width="4.625" style="17" customWidth="1"/>
    <col min="9206" max="9206" width="4.375" style="17" customWidth="1"/>
    <col min="9207" max="9208" width="4.625" style="17" customWidth="1"/>
    <col min="9209" max="9209" width="4.25" style="17" customWidth="1"/>
    <col min="9210" max="9210" width="4.125" style="17" customWidth="1"/>
    <col min="9211" max="9211" width="4.25" style="17" customWidth="1"/>
    <col min="9212" max="9445" width="9.125" style="17"/>
    <col min="9446" max="9446" width="4.375" style="17" customWidth="1"/>
    <col min="9447" max="9447" width="15.75" style="17" customWidth="1"/>
    <col min="9448" max="9448" width="24.125" style="17" customWidth="1"/>
    <col min="9449" max="9449" width="8.75" style="17" customWidth="1"/>
    <col min="9450" max="9451" width="4.875" style="17" customWidth="1"/>
    <col min="9452" max="9452" width="5.375" style="17" customWidth="1"/>
    <col min="9453" max="9453" width="4.75" style="17" customWidth="1"/>
    <col min="9454" max="9454" width="4.625" style="17" customWidth="1"/>
    <col min="9455" max="9457" width="4.75" style="17" customWidth="1"/>
    <col min="9458" max="9458" width="4.625" style="17" customWidth="1"/>
    <col min="9459" max="9459" width="4.375" style="17" customWidth="1"/>
    <col min="9460" max="9460" width="4.25" style="17" customWidth="1"/>
    <col min="9461" max="9461" width="4.625" style="17" customWidth="1"/>
    <col min="9462" max="9462" width="4.375" style="17" customWidth="1"/>
    <col min="9463" max="9464" width="4.625" style="17" customWidth="1"/>
    <col min="9465" max="9465" width="4.25" style="17" customWidth="1"/>
    <col min="9466" max="9466" width="4.125" style="17" customWidth="1"/>
    <col min="9467" max="9467" width="4.25" style="17" customWidth="1"/>
    <col min="9468" max="9701" width="9.125" style="17"/>
    <col min="9702" max="9702" width="4.375" style="17" customWidth="1"/>
    <col min="9703" max="9703" width="15.75" style="17" customWidth="1"/>
    <col min="9704" max="9704" width="24.125" style="17" customWidth="1"/>
    <col min="9705" max="9705" width="8.75" style="17" customWidth="1"/>
    <col min="9706" max="9707" width="4.875" style="17" customWidth="1"/>
    <col min="9708" max="9708" width="5.375" style="17" customWidth="1"/>
    <col min="9709" max="9709" width="4.75" style="17" customWidth="1"/>
    <col min="9710" max="9710" width="4.625" style="17" customWidth="1"/>
    <col min="9711" max="9713" width="4.75" style="17" customWidth="1"/>
    <col min="9714" max="9714" width="4.625" style="17" customWidth="1"/>
    <col min="9715" max="9715" width="4.375" style="17" customWidth="1"/>
    <col min="9716" max="9716" width="4.25" style="17" customWidth="1"/>
    <col min="9717" max="9717" width="4.625" style="17" customWidth="1"/>
    <col min="9718" max="9718" width="4.375" style="17" customWidth="1"/>
    <col min="9719" max="9720" width="4.625" style="17" customWidth="1"/>
    <col min="9721" max="9721" width="4.25" style="17" customWidth="1"/>
    <col min="9722" max="9722" width="4.125" style="17" customWidth="1"/>
    <col min="9723" max="9723" width="4.25" style="17" customWidth="1"/>
    <col min="9724" max="9957" width="9.125" style="17"/>
    <col min="9958" max="9958" width="4.375" style="17" customWidth="1"/>
    <col min="9959" max="9959" width="15.75" style="17" customWidth="1"/>
    <col min="9960" max="9960" width="24.125" style="17" customWidth="1"/>
    <col min="9961" max="9961" width="8.75" style="17" customWidth="1"/>
    <col min="9962" max="9963" width="4.875" style="17" customWidth="1"/>
    <col min="9964" max="9964" width="5.375" style="17" customWidth="1"/>
    <col min="9965" max="9965" width="4.75" style="17" customWidth="1"/>
    <col min="9966" max="9966" width="4.625" style="17" customWidth="1"/>
    <col min="9967" max="9969" width="4.75" style="17" customWidth="1"/>
    <col min="9970" max="9970" width="4.625" style="17" customWidth="1"/>
    <col min="9971" max="9971" width="4.375" style="17" customWidth="1"/>
    <col min="9972" max="9972" width="4.25" style="17" customWidth="1"/>
    <col min="9973" max="9973" width="4.625" style="17" customWidth="1"/>
    <col min="9974" max="9974" width="4.375" style="17" customWidth="1"/>
    <col min="9975" max="9976" width="4.625" style="17" customWidth="1"/>
    <col min="9977" max="9977" width="4.25" style="17" customWidth="1"/>
    <col min="9978" max="9978" width="4.125" style="17" customWidth="1"/>
    <col min="9979" max="9979" width="4.25" style="17" customWidth="1"/>
    <col min="9980" max="10213" width="9.125" style="17"/>
    <col min="10214" max="10214" width="4.375" style="17" customWidth="1"/>
    <col min="10215" max="10215" width="15.75" style="17" customWidth="1"/>
    <col min="10216" max="10216" width="24.125" style="17" customWidth="1"/>
    <col min="10217" max="10217" width="8.75" style="17" customWidth="1"/>
    <col min="10218" max="10219" width="4.875" style="17" customWidth="1"/>
    <col min="10220" max="10220" width="5.375" style="17" customWidth="1"/>
    <col min="10221" max="10221" width="4.75" style="17" customWidth="1"/>
    <col min="10222" max="10222" width="4.625" style="17" customWidth="1"/>
    <col min="10223" max="10225" width="4.75" style="17" customWidth="1"/>
    <col min="10226" max="10226" width="4.625" style="17" customWidth="1"/>
    <col min="10227" max="10227" width="4.375" style="17" customWidth="1"/>
    <col min="10228" max="10228" width="4.25" style="17" customWidth="1"/>
    <col min="10229" max="10229" width="4.625" style="17" customWidth="1"/>
    <col min="10230" max="10230" width="4.375" style="17" customWidth="1"/>
    <col min="10231" max="10232" width="4.625" style="17" customWidth="1"/>
    <col min="10233" max="10233" width="4.25" style="17" customWidth="1"/>
    <col min="10234" max="10234" width="4.125" style="17" customWidth="1"/>
    <col min="10235" max="10235" width="4.25" style="17" customWidth="1"/>
    <col min="10236" max="10469" width="9.125" style="17"/>
    <col min="10470" max="10470" width="4.375" style="17" customWidth="1"/>
    <col min="10471" max="10471" width="15.75" style="17" customWidth="1"/>
    <col min="10472" max="10472" width="24.125" style="17" customWidth="1"/>
    <col min="10473" max="10473" width="8.75" style="17" customWidth="1"/>
    <col min="10474" max="10475" width="4.875" style="17" customWidth="1"/>
    <col min="10476" max="10476" width="5.375" style="17" customWidth="1"/>
    <col min="10477" max="10477" width="4.75" style="17" customWidth="1"/>
    <col min="10478" max="10478" width="4.625" style="17" customWidth="1"/>
    <col min="10479" max="10481" width="4.75" style="17" customWidth="1"/>
    <col min="10482" max="10482" width="4.625" style="17" customWidth="1"/>
    <col min="10483" max="10483" width="4.375" style="17" customWidth="1"/>
    <col min="10484" max="10484" width="4.25" style="17" customWidth="1"/>
    <col min="10485" max="10485" width="4.625" style="17" customWidth="1"/>
    <col min="10486" max="10486" width="4.375" style="17" customWidth="1"/>
    <col min="10487" max="10488" width="4.625" style="17" customWidth="1"/>
    <col min="10489" max="10489" width="4.25" style="17" customWidth="1"/>
    <col min="10490" max="10490" width="4.125" style="17" customWidth="1"/>
    <col min="10491" max="10491" width="4.25" style="17" customWidth="1"/>
    <col min="10492" max="10725" width="9.125" style="17"/>
    <col min="10726" max="10726" width="4.375" style="17" customWidth="1"/>
    <col min="10727" max="10727" width="15.75" style="17" customWidth="1"/>
    <col min="10728" max="10728" width="24.125" style="17" customWidth="1"/>
    <col min="10729" max="10729" width="8.75" style="17" customWidth="1"/>
    <col min="10730" max="10731" width="4.875" style="17" customWidth="1"/>
    <col min="10732" max="10732" width="5.375" style="17" customWidth="1"/>
    <col min="10733" max="10733" width="4.75" style="17" customWidth="1"/>
    <col min="10734" max="10734" width="4.625" style="17" customWidth="1"/>
    <col min="10735" max="10737" width="4.75" style="17" customWidth="1"/>
    <col min="10738" max="10738" width="4.625" style="17" customWidth="1"/>
    <col min="10739" max="10739" width="4.375" style="17" customWidth="1"/>
    <col min="10740" max="10740" width="4.25" style="17" customWidth="1"/>
    <col min="10741" max="10741" width="4.625" style="17" customWidth="1"/>
    <col min="10742" max="10742" width="4.375" style="17" customWidth="1"/>
    <col min="10743" max="10744" width="4.625" style="17" customWidth="1"/>
    <col min="10745" max="10745" width="4.25" style="17" customWidth="1"/>
    <col min="10746" max="10746" width="4.125" style="17" customWidth="1"/>
    <col min="10747" max="10747" width="4.25" style="17" customWidth="1"/>
    <col min="10748" max="10981" width="9.125" style="17"/>
    <col min="10982" max="10982" width="4.375" style="17" customWidth="1"/>
    <col min="10983" max="10983" width="15.75" style="17" customWidth="1"/>
    <col min="10984" max="10984" width="24.125" style="17" customWidth="1"/>
    <col min="10985" max="10985" width="8.75" style="17" customWidth="1"/>
    <col min="10986" max="10987" width="4.875" style="17" customWidth="1"/>
    <col min="10988" max="10988" width="5.375" style="17" customWidth="1"/>
    <col min="10989" max="10989" width="4.75" style="17" customWidth="1"/>
    <col min="10990" max="10990" width="4.625" style="17" customWidth="1"/>
    <col min="10991" max="10993" width="4.75" style="17" customWidth="1"/>
    <col min="10994" max="10994" width="4.625" style="17" customWidth="1"/>
    <col min="10995" max="10995" width="4.375" style="17" customWidth="1"/>
    <col min="10996" max="10996" width="4.25" style="17" customWidth="1"/>
    <col min="10997" max="10997" width="4.625" style="17" customWidth="1"/>
    <col min="10998" max="10998" width="4.375" style="17" customWidth="1"/>
    <col min="10999" max="11000" width="4.625" style="17" customWidth="1"/>
    <col min="11001" max="11001" width="4.25" style="17" customWidth="1"/>
    <col min="11002" max="11002" width="4.125" style="17" customWidth="1"/>
    <col min="11003" max="11003" width="4.25" style="17" customWidth="1"/>
    <col min="11004" max="11237" width="9.125" style="17"/>
    <col min="11238" max="11238" width="4.375" style="17" customWidth="1"/>
    <col min="11239" max="11239" width="15.75" style="17" customWidth="1"/>
    <col min="11240" max="11240" width="24.125" style="17" customWidth="1"/>
    <col min="11241" max="11241" width="8.75" style="17" customWidth="1"/>
    <col min="11242" max="11243" width="4.875" style="17" customWidth="1"/>
    <col min="11244" max="11244" width="5.375" style="17" customWidth="1"/>
    <col min="11245" max="11245" width="4.75" style="17" customWidth="1"/>
    <col min="11246" max="11246" width="4.625" style="17" customWidth="1"/>
    <col min="11247" max="11249" width="4.75" style="17" customWidth="1"/>
    <col min="11250" max="11250" width="4.625" style="17" customWidth="1"/>
    <col min="11251" max="11251" width="4.375" style="17" customWidth="1"/>
    <col min="11252" max="11252" width="4.25" style="17" customWidth="1"/>
    <col min="11253" max="11253" width="4.625" style="17" customWidth="1"/>
    <col min="11254" max="11254" width="4.375" style="17" customWidth="1"/>
    <col min="11255" max="11256" width="4.625" style="17" customWidth="1"/>
    <col min="11257" max="11257" width="4.25" style="17" customWidth="1"/>
    <col min="11258" max="11258" width="4.125" style="17" customWidth="1"/>
    <col min="11259" max="11259" width="4.25" style="17" customWidth="1"/>
    <col min="11260" max="11493" width="9.125" style="17"/>
    <col min="11494" max="11494" width="4.375" style="17" customWidth="1"/>
    <col min="11495" max="11495" width="15.75" style="17" customWidth="1"/>
    <col min="11496" max="11496" width="24.125" style="17" customWidth="1"/>
    <col min="11497" max="11497" width="8.75" style="17" customWidth="1"/>
    <col min="11498" max="11499" width="4.875" style="17" customWidth="1"/>
    <col min="11500" max="11500" width="5.375" style="17" customWidth="1"/>
    <col min="11501" max="11501" width="4.75" style="17" customWidth="1"/>
    <col min="11502" max="11502" width="4.625" style="17" customWidth="1"/>
    <col min="11503" max="11505" width="4.75" style="17" customWidth="1"/>
    <col min="11506" max="11506" width="4.625" style="17" customWidth="1"/>
    <col min="11507" max="11507" width="4.375" style="17" customWidth="1"/>
    <col min="11508" max="11508" width="4.25" style="17" customWidth="1"/>
    <col min="11509" max="11509" width="4.625" style="17" customWidth="1"/>
    <col min="11510" max="11510" width="4.375" style="17" customWidth="1"/>
    <col min="11511" max="11512" width="4.625" style="17" customWidth="1"/>
    <col min="11513" max="11513" width="4.25" style="17" customWidth="1"/>
    <col min="11514" max="11514" width="4.125" style="17" customWidth="1"/>
    <col min="11515" max="11515" width="4.25" style="17" customWidth="1"/>
    <col min="11516" max="11749" width="9.125" style="17"/>
    <col min="11750" max="11750" width="4.375" style="17" customWidth="1"/>
    <col min="11751" max="11751" width="15.75" style="17" customWidth="1"/>
    <col min="11752" max="11752" width="24.125" style="17" customWidth="1"/>
    <col min="11753" max="11753" width="8.75" style="17" customWidth="1"/>
    <col min="11754" max="11755" width="4.875" style="17" customWidth="1"/>
    <col min="11756" max="11756" width="5.375" style="17" customWidth="1"/>
    <col min="11757" max="11757" width="4.75" style="17" customWidth="1"/>
    <col min="11758" max="11758" width="4.625" style="17" customWidth="1"/>
    <col min="11759" max="11761" width="4.75" style="17" customWidth="1"/>
    <col min="11762" max="11762" width="4.625" style="17" customWidth="1"/>
    <col min="11763" max="11763" width="4.375" style="17" customWidth="1"/>
    <col min="11764" max="11764" width="4.25" style="17" customWidth="1"/>
    <col min="11765" max="11765" width="4.625" style="17" customWidth="1"/>
    <col min="11766" max="11766" width="4.375" style="17" customWidth="1"/>
    <col min="11767" max="11768" width="4.625" style="17" customWidth="1"/>
    <col min="11769" max="11769" width="4.25" style="17" customWidth="1"/>
    <col min="11770" max="11770" width="4.125" style="17" customWidth="1"/>
    <col min="11771" max="11771" width="4.25" style="17" customWidth="1"/>
    <col min="11772" max="12005" width="9.125" style="17"/>
    <col min="12006" max="12006" width="4.375" style="17" customWidth="1"/>
    <col min="12007" max="12007" width="15.75" style="17" customWidth="1"/>
    <col min="12008" max="12008" width="24.125" style="17" customWidth="1"/>
    <col min="12009" max="12009" width="8.75" style="17" customWidth="1"/>
    <col min="12010" max="12011" width="4.875" style="17" customWidth="1"/>
    <col min="12012" max="12012" width="5.375" style="17" customWidth="1"/>
    <col min="12013" max="12013" width="4.75" style="17" customWidth="1"/>
    <col min="12014" max="12014" width="4.625" style="17" customWidth="1"/>
    <col min="12015" max="12017" width="4.75" style="17" customWidth="1"/>
    <col min="12018" max="12018" width="4.625" style="17" customWidth="1"/>
    <col min="12019" max="12019" width="4.375" style="17" customWidth="1"/>
    <col min="12020" max="12020" width="4.25" style="17" customWidth="1"/>
    <col min="12021" max="12021" width="4.625" style="17" customWidth="1"/>
    <col min="12022" max="12022" width="4.375" style="17" customWidth="1"/>
    <col min="12023" max="12024" width="4.625" style="17" customWidth="1"/>
    <col min="12025" max="12025" width="4.25" style="17" customWidth="1"/>
    <col min="12026" max="12026" width="4.125" style="17" customWidth="1"/>
    <col min="12027" max="12027" width="4.25" style="17" customWidth="1"/>
    <col min="12028" max="12261" width="9.125" style="17"/>
    <col min="12262" max="12262" width="4.375" style="17" customWidth="1"/>
    <col min="12263" max="12263" width="15.75" style="17" customWidth="1"/>
    <col min="12264" max="12264" width="24.125" style="17" customWidth="1"/>
    <col min="12265" max="12265" width="8.75" style="17" customWidth="1"/>
    <col min="12266" max="12267" width="4.875" style="17" customWidth="1"/>
    <col min="12268" max="12268" width="5.375" style="17" customWidth="1"/>
    <col min="12269" max="12269" width="4.75" style="17" customWidth="1"/>
    <col min="12270" max="12270" width="4.625" style="17" customWidth="1"/>
    <col min="12271" max="12273" width="4.75" style="17" customWidth="1"/>
    <col min="12274" max="12274" width="4.625" style="17" customWidth="1"/>
    <col min="12275" max="12275" width="4.375" style="17" customWidth="1"/>
    <col min="12276" max="12276" width="4.25" style="17" customWidth="1"/>
    <col min="12277" max="12277" width="4.625" style="17" customWidth="1"/>
    <col min="12278" max="12278" width="4.375" style="17" customWidth="1"/>
    <col min="12279" max="12280" width="4.625" style="17" customWidth="1"/>
    <col min="12281" max="12281" width="4.25" style="17" customWidth="1"/>
    <col min="12282" max="12282" width="4.125" style="17" customWidth="1"/>
    <col min="12283" max="12283" width="4.25" style="17" customWidth="1"/>
    <col min="12284" max="12517" width="9.125" style="17"/>
    <col min="12518" max="12518" width="4.375" style="17" customWidth="1"/>
    <col min="12519" max="12519" width="15.75" style="17" customWidth="1"/>
    <col min="12520" max="12520" width="24.125" style="17" customWidth="1"/>
    <col min="12521" max="12521" width="8.75" style="17" customWidth="1"/>
    <col min="12522" max="12523" width="4.875" style="17" customWidth="1"/>
    <col min="12524" max="12524" width="5.375" style="17" customWidth="1"/>
    <col min="12525" max="12525" width="4.75" style="17" customWidth="1"/>
    <col min="12526" max="12526" width="4.625" style="17" customWidth="1"/>
    <col min="12527" max="12529" width="4.75" style="17" customWidth="1"/>
    <col min="12530" max="12530" width="4.625" style="17" customWidth="1"/>
    <col min="12531" max="12531" width="4.375" style="17" customWidth="1"/>
    <col min="12532" max="12532" width="4.25" style="17" customWidth="1"/>
    <col min="12533" max="12533" width="4.625" style="17" customWidth="1"/>
    <col min="12534" max="12534" width="4.375" style="17" customWidth="1"/>
    <col min="12535" max="12536" width="4.625" style="17" customWidth="1"/>
    <col min="12537" max="12537" width="4.25" style="17" customWidth="1"/>
    <col min="12538" max="12538" width="4.125" style="17" customWidth="1"/>
    <col min="12539" max="12539" width="4.25" style="17" customWidth="1"/>
    <col min="12540" max="12773" width="9.125" style="17"/>
    <col min="12774" max="12774" width="4.375" style="17" customWidth="1"/>
    <col min="12775" max="12775" width="15.75" style="17" customWidth="1"/>
    <col min="12776" max="12776" width="24.125" style="17" customWidth="1"/>
    <col min="12777" max="12777" width="8.75" style="17" customWidth="1"/>
    <col min="12778" max="12779" width="4.875" style="17" customWidth="1"/>
    <col min="12780" max="12780" width="5.375" style="17" customWidth="1"/>
    <col min="12781" max="12781" width="4.75" style="17" customWidth="1"/>
    <col min="12782" max="12782" width="4.625" style="17" customWidth="1"/>
    <col min="12783" max="12785" width="4.75" style="17" customWidth="1"/>
    <col min="12786" max="12786" width="4.625" style="17" customWidth="1"/>
    <col min="12787" max="12787" width="4.375" style="17" customWidth="1"/>
    <col min="12788" max="12788" width="4.25" style="17" customWidth="1"/>
    <col min="12789" max="12789" width="4.625" style="17" customWidth="1"/>
    <col min="12790" max="12790" width="4.375" style="17" customWidth="1"/>
    <col min="12791" max="12792" width="4.625" style="17" customWidth="1"/>
    <col min="12793" max="12793" width="4.25" style="17" customWidth="1"/>
    <col min="12794" max="12794" width="4.125" style="17" customWidth="1"/>
    <col min="12795" max="12795" width="4.25" style="17" customWidth="1"/>
    <col min="12796" max="13029" width="9.125" style="17"/>
    <col min="13030" max="13030" width="4.375" style="17" customWidth="1"/>
    <col min="13031" max="13031" width="15.75" style="17" customWidth="1"/>
    <col min="13032" max="13032" width="24.125" style="17" customWidth="1"/>
    <col min="13033" max="13033" width="8.75" style="17" customWidth="1"/>
    <col min="13034" max="13035" width="4.875" style="17" customWidth="1"/>
    <col min="13036" max="13036" width="5.375" style="17" customWidth="1"/>
    <col min="13037" max="13037" width="4.75" style="17" customWidth="1"/>
    <col min="13038" max="13038" width="4.625" style="17" customWidth="1"/>
    <col min="13039" max="13041" width="4.75" style="17" customWidth="1"/>
    <col min="13042" max="13042" width="4.625" style="17" customWidth="1"/>
    <col min="13043" max="13043" width="4.375" style="17" customWidth="1"/>
    <col min="13044" max="13044" width="4.25" style="17" customWidth="1"/>
    <col min="13045" max="13045" width="4.625" style="17" customWidth="1"/>
    <col min="13046" max="13046" width="4.375" style="17" customWidth="1"/>
    <col min="13047" max="13048" width="4.625" style="17" customWidth="1"/>
    <col min="13049" max="13049" width="4.25" style="17" customWidth="1"/>
    <col min="13050" max="13050" width="4.125" style="17" customWidth="1"/>
    <col min="13051" max="13051" width="4.25" style="17" customWidth="1"/>
    <col min="13052" max="13285" width="9.125" style="17"/>
    <col min="13286" max="13286" width="4.375" style="17" customWidth="1"/>
    <col min="13287" max="13287" width="15.75" style="17" customWidth="1"/>
    <col min="13288" max="13288" width="24.125" style="17" customWidth="1"/>
    <col min="13289" max="13289" width="8.75" style="17" customWidth="1"/>
    <col min="13290" max="13291" width="4.875" style="17" customWidth="1"/>
    <col min="13292" max="13292" width="5.375" style="17" customWidth="1"/>
    <col min="13293" max="13293" width="4.75" style="17" customWidth="1"/>
    <col min="13294" max="13294" width="4.625" style="17" customWidth="1"/>
    <col min="13295" max="13297" width="4.75" style="17" customWidth="1"/>
    <col min="13298" max="13298" width="4.625" style="17" customWidth="1"/>
    <col min="13299" max="13299" width="4.375" style="17" customWidth="1"/>
    <col min="13300" max="13300" width="4.25" style="17" customWidth="1"/>
    <col min="13301" max="13301" width="4.625" style="17" customWidth="1"/>
    <col min="13302" max="13302" width="4.375" style="17" customWidth="1"/>
    <col min="13303" max="13304" width="4.625" style="17" customWidth="1"/>
    <col min="13305" max="13305" width="4.25" style="17" customWidth="1"/>
    <col min="13306" max="13306" width="4.125" style="17" customWidth="1"/>
    <col min="13307" max="13307" width="4.25" style="17" customWidth="1"/>
    <col min="13308" max="13541" width="9.125" style="17"/>
    <col min="13542" max="13542" width="4.375" style="17" customWidth="1"/>
    <col min="13543" max="13543" width="15.75" style="17" customWidth="1"/>
    <col min="13544" max="13544" width="24.125" style="17" customWidth="1"/>
    <col min="13545" max="13545" width="8.75" style="17" customWidth="1"/>
    <col min="13546" max="13547" width="4.875" style="17" customWidth="1"/>
    <col min="13548" max="13548" width="5.375" style="17" customWidth="1"/>
    <col min="13549" max="13549" width="4.75" style="17" customWidth="1"/>
    <col min="13550" max="13550" width="4.625" style="17" customWidth="1"/>
    <col min="13551" max="13553" width="4.75" style="17" customWidth="1"/>
    <col min="13554" max="13554" width="4.625" style="17" customWidth="1"/>
    <col min="13555" max="13555" width="4.375" style="17" customWidth="1"/>
    <col min="13556" max="13556" width="4.25" style="17" customWidth="1"/>
    <col min="13557" max="13557" width="4.625" style="17" customWidth="1"/>
    <col min="13558" max="13558" width="4.375" style="17" customWidth="1"/>
    <col min="13559" max="13560" width="4.625" style="17" customWidth="1"/>
    <col min="13561" max="13561" width="4.25" style="17" customWidth="1"/>
    <col min="13562" max="13562" width="4.125" style="17" customWidth="1"/>
    <col min="13563" max="13563" width="4.25" style="17" customWidth="1"/>
    <col min="13564" max="13797" width="9.125" style="17"/>
    <col min="13798" max="13798" width="4.375" style="17" customWidth="1"/>
    <col min="13799" max="13799" width="15.75" style="17" customWidth="1"/>
    <col min="13800" max="13800" width="24.125" style="17" customWidth="1"/>
    <col min="13801" max="13801" width="8.75" style="17" customWidth="1"/>
    <col min="13802" max="13803" width="4.875" style="17" customWidth="1"/>
    <col min="13804" max="13804" width="5.375" style="17" customWidth="1"/>
    <col min="13805" max="13805" width="4.75" style="17" customWidth="1"/>
    <col min="13806" max="13806" width="4.625" style="17" customWidth="1"/>
    <col min="13807" max="13809" width="4.75" style="17" customWidth="1"/>
    <col min="13810" max="13810" width="4.625" style="17" customWidth="1"/>
    <col min="13811" max="13811" width="4.375" style="17" customWidth="1"/>
    <col min="13812" max="13812" width="4.25" style="17" customWidth="1"/>
    <col min="13813" max="13813" width="4.625" style="17" customWidth="1"/>
    <col min="13814" max="13814" width="4.375" style="17" customWidth="1"/>
    <col min="13815" max="13816" width="4.625" style="17" customWidth="1"/>
    <col min="13817" max="13817" width="4.25" style="17" customWidth="1"/>
    <col min="13818" max="13818" width="4.125" style="17" customWidth="1"/>
    <col min="13819" max="13819" width="4.25" style="17" customWidth="1"/>
    <col min="13820" max="14053" width="9.125" style="17"/>
    <col min="14054" max="14054" width="4.375" style="17" customWidth="1"/>
    <col min="14055" max="14055" width="15.75" style="17" customWidth="1"/>
    <col min="14056" max="14056" width="24.125" style="17" customWidth="1"/>
    <col min="14057" max="14057" width="8.75" style="17" customWidth="1"/>
    <col min="14058" max="14059" width="4.875" style="17" customWidth="1"/>
    <col min="14060" max="14060" width="5.375" style="17" customWidth="1"/>
    <col min="14061" max="14061" width="4.75" style="17" customWidth="1"/>
    <col min="14062" max="14062" width="4.625" style="17" customWidth="1"/>
    <col min="14063" max="14065" width="4.75" style="17" customWidth="1"/>
    <col min="14066" max="14066" width="4.625" style="17" customWidth="1"/>
    <col min="14067" max="14067" width="4.375" style="17" customWidth="1"/>
    <col min="14068" max="14068" width="4.25" style="17" customWidth="1"/>
    <col min="14069" max="14069" width="4.625" style="17" customWidth="1"/>
    <col min="14070" max="14070" width="4.375" style="17" customWidth="1"/>
    <col min="14071" max="14072" width="4.625" style="17" customWidth="1"/>
    <col min="14073" max="14073" width="4.25" style="17" customWidth="1"/>
    <col min="14074" max="14074" width="4.125" style="17" customWidth="1"/>
    <col min="14075" max="14075" width="4.25" style="17" customWidth="1"/>
    <col min="14076" max="14309" width="9.125" style="17"/>
    <col min="14310" max="14310" width="4.375" style="17" customWidth="1"/>
    <col min="14311" max="14311" width="15.75" style="17" customWidth="1"/>
    <col min="14312" max="14312" width="24.125" style="17" customWidth="1"/>
    <col min="14313" max="14313" width="8.75" style="17" customWidth="1"/>
    <col min="14314" max="14315" width="4.875" style="17" customWidth="1"/>
    <col min="14316" max="14316" width="5.375" style="17" customWidth="1"/>
    <col min="14317" max="14317" width="4.75" style="17" customWidth="1"/>
    <col min="14318" max="14318" width="4.625" style="17" customWidth="1"/>
    <col min="14319" max="14321" width="4.75" style="17" customWidth="1"/>
    <col min="14322" max="14322" width="4.625" style="17" customWidth="1"/>
    <col min="14323" max="14323" width="4.375" style="17" customWidth="1"/>
    <col min="14324" max="14324" width="4.25" style="17" customWidth="1"/>
    <col min="14325" max="14325" width="4.625" style="17" customWidth="1"/>
    <col min="14326" max="14326" width="4.375" style="17" customWidth="1"/>
    <col min="14327" max="14328" width="4.625" style="17" customWidth="1"/>
    <col min="14329" max="14329" width="4.25" style="17" customWidth="1"/>
    <col min="14330" max="14330" width="4.125" style="17" customWidth="1"/>
    <col min="14331" max="14331" width="4.25" style="17" customWidth="1"/>
    <col min="14332" max="14565" width="9.125" style="17"/>
    <col min="14566" max="14566" width="4.375" style="17" customWidth="1"/>
    <col min="14567" max="14567" width="15.75" style="17" customWidth="1"/>
    <col min="14568" max="14568" width="24.125" style="17" customWidth="1"/>
    <col min="14569" max="14569" width="8.75" style="17" customWidth="1"/>
    <col min="14570" max="14571" width="4.875" style="17" customWidth="1"/>
    <col min="14572" max="14572" width="5.375" style="17" customWidth="1"/>
    <col min="14573" max="14573" width="4.75" style="17" customWidth="1"/>
    <col min="14574" max="14574" width="4.625" style="17" customWidth="1"/>
    <col min="14575" max="14577" width="4.75" style="17" customWidth="1"/>
    <col min="14578" max="14578" width="4.625" style="17" customWidth="1"/>
    <col min="14579" max="14579" width="4.375" style="17" customWidth="1"/>
    <col min="14580" max="14580" width="4.25" style="17" customWidth="1"/>
    <col min="14581" max="14581" width="4.625" style="17" customWidth="1"/>
    <col min="14582" max="14582" width="4.375" style="17" customWidth="1"/>
    <col min="14583" max="14584" width="4.625" style="17" customWidth="1"/>
    <col min="14585" max="14585" width="4.25" style="17" customWidth="1"/>
    <col min="14586" max="14586" width="4.125" style="17" customWidth="1"/>
    <col min="14587" max="14587" width="4.25" style="17" customWidth="1"/>
    <col min="14588" max="14821" width="9.125" style="17"/>
    <col min="14822" max="14822" width="4.375" style="17" customWidth="1"/>
    <col min="14823" max="14823" width="15.75" style="17" customWidth="1"/>
    <col min="14824" max="14824" width="24.125" style="17" customWidth="1"/>
    <col min="14825" max="14825" width="8.75" style="17" customWidth="1"/>
    <col min="14826" max="14827" width="4.875" style="17" customWidth="1"/>
    <col min="14828" max="14828" width="5.375" style="17" customWidth="1"/>
    <col min="14829" max="14829" width="4.75" style="17" customWidth="1"/>
    <col min="14830" max="14830" width="4.625" style="17" customWidth="1"/>
    <col min="14831" max="14833" width="4.75" style="17" customWidth="1"/>
    <col min="14834" max="14834" width="4.625" style="17" customWidth="1"/>
    <col min="14835" max="14835" width="4.375" style="17" customWidth="1"/>
    <col min="14836" max="14836" width="4.25" style="17" customWidth="1"/>
    <col min="14837" max="14837" width="4.625" style="17" customWidth="1"/>
    <col min="14838" max="14838" width="4.375" style="17" customWidth="1"/>
    <col min="14839" max="14840" width="4.625" style="17" customWidth="1"/>
    <col min="14841" max="14841" width="4.25" style="17" customWidth="1"/>
    <col min="14842" max="14842" width="4.125" style="17" customWidth="1"/>
    <col min="14843" max="14843" width="4.25" style="17" customWidth="1"/>
    <col min="14844" max="15077" width="9.125" style="17"/>
    <col min="15078" max="15078" width="4.375" style="17" customWidth="1"/>
    <col min="15079" max="15079" width="15.75" style="17" customWidth="1"/>
    <col min="15080" max="15080" width="24.125" style="17" customWidth="1"/>
    <col min="15081" max="15081" width="8.75" style="17" customWidth="1"/>
    <col min="15082" max="15083" width="4.875" style="17" customWidth="1"/>
    <col min="15084" max="15084" width="5.375" style="17" customWidth="1"/>
    <col min="15085" max="15085" width="4.75" style="17" customWidth="1"/>
    <col min="15086" max="15086" width="4.625" style="17" customWidth="1"/>
    <col min="15087" max="15089" width="4.75" style="17" customWidth="1"/>
    <col min="15090" max="15090" width="4.625" style="17" customWidth="1"/>
    <col min="15091" max="15091" width="4.375" style="17" customWidth="1"/>
    <col min="15092" max="15092" width="4.25" style="17" customWidth="1"/>
    <col min="15093" max="15093" width="4.625" style="17" customWidth="1"/>
    <col min="15094" max="15094" width="4.375" style="17" customWidth="1"/>
    <col min="15095" max="15096" width="4.625" style="17" customWidth="1"/>
    <col min="15097" max="15097" width="4.25" style="17" customWidth="1"/>
    <col min="15098" max="15098" width="4.125" style="17" customWidth="1"/>
    <col min="15099" max="15099" width="4.25" style="17" customWidth="1"/>
    <col min="15100" max="15333" width="9.125" style="17"/>
    <col min="15334" max="15334" width="4.375" style="17" customWidth="1"/>
    <col min="15335" max="15335" width="15.75" style="17" customWidth="1"/>
    <col min="15336" max="15336" width="24.125" style="17" customWidth="1"/>
    <col min="15337" max="15337" width="8.75" style="17" customWidth="1"/>
    <col min="15338" max="15339" width="4.875" style="17" customWidth="1"/>
    <col min="15340" max="15340" width="5.375" style="17" customWidth="1"/>
    <col min="15341" max="15341" width="4.75" style="17" customWidth="1"/>
    <col min="15342" max="15342" width="4.625" style="17" customWidth="1"/>
    <col min="15343" max="15345" width="4.75" style="17" customWidth="1"/>
    <col min="15346" max="15346" width="4.625" style="17" customWidth="1"/>
    <col min="15347" max="15347" width="4.375" style="17" customWidth="1"/>
    <col min="15348" max="15348" width="4.25" style="17" customWidth="1"/>
    <col min="15349" max="15349" width="4.625" style="17" customWidth="1"/>
    <col min="15350" max="15350" width="4.375" style="17" customWidth="1"/>
    <col min="15351" max="15352" width="4.625" style="17" customWidth="1"/>
    <col min="15353" max="15353" width="4.25" style="17" customWidth="1"/>
    <col min="15354" max="15354" width="4.125" style="17" customWidth="1"/>
    <col min="15355" max="15355" width="4.25" style="17" customWidth="1"/>
    <col min="15356" max="15589" width="9.125" style="17"/>
    <col min="15590" max="15590" width="4.375" style="17" customWidth="1"/>
    <col min="15591" max="15591" width="15.75" style="17" customWidth="1"/>
    <col min="15592" max="15592" width="24.125" style="17" customWidth="1"/>
    <col min="15593" max="15593" width="8.75" style="17" customWidth="1"/>
    <col min="15594" max="15595" width="4.875" style="17" customWidth="1"/>
    <col min="15596" max="15596" width="5.375" style="17" customWidth="1"/>
    <col min="15597" max="15597" width="4.75" style="17" customWidth="1"/>
    <col min="15598" max="15598" width="4.625" style="17" customWidth="1"/>
    <col min="15599" max="15601" width="4.75" style="17" customWidth="1"/>
    <col min="15602" max="15602" width="4.625" style="17" customWidth="1"/>
    <col min="15603" max="15603" width="4.375" style="17" customWidth="1"/>
    <col min="15604" max="15604" width="4.25" style="17" customWidth="1"/>
    <col min="15605" max="15605" width="4.625" style="17" customWidth="1"/>
    <col min="15606" max="15606" width="4.375" style="17" customWidth="1"/>
    <col min="15607" max="15608" width="4.625" style="17" customWidth="1"/>
    <col min="15609" max="15609" width="4.25" style="17" customWidth="1"/>
    <col min="15610" max="15610" width="4.125" style="17" customWidth="1"/>
    <col min="15611" max="15611" width="4.25" style="17" customWidth="1"/>
    <col min="15612" max="15845" width="9.125" style="17"/>
    <col min="15846" max="15846" width="4.375" style="17" customWidth="1"/>
    <col min="15847" max="15847" width="15.75" style="17" customWidth="1"/>
    <col min="15848" max="15848" width="24.125" style="17" customWidth="1"/>
    <col min="15849" max="15849" width="8.75" style="17" customWidth="1"/>
    <col min="15850" max="15851" width="4.875" style="17" customWidth="1"/>
    <col min="15852" max="15852" width="5.375" style="17" customWidth="1"/>
    <col min="15853" max="15853" width="4.75" style="17" customWidth="1"/>
    <col min="15854" max="15854" width="4.625" style="17" customWidth="1"/>
    <col min="15855" max="15857" width="4.75" style="17" customWidth="1"/>
    <col min="15858" max="15858" width="4.625" style="17" customWidth="1"/>
    <col min="15859" max="15859" width="4.375" style="17" customWidth="1"/>
    <col min="15860" max="15860" width="4.25" style="17" customWidth="1"/>
    <col min="15861" max="15861" width="4.625" style="17" customWidth="1"/>
    <col min="15862" max="15862" width="4.375" style="17" customWidth="1"/>
    <col min="15863" max="15864" width="4.625" style="17" customWidth="1"/>
    <col min="15865" max="15865" width="4.25" style="17" customWidth="1"/>
    <col min="15866" max="15866" width="4.125" style="17" customWidth="1"/>
    <col min="15867" max="15867" width="4.25" style="17" customWidth="1"/>
    <col min="15868" max="16101" width="9.125" style="17"/>
    <col min="16102" max="16102" width="4.375" style="17" customWidth="1"/>
    <col min="16103" max="16103" width="15.75" style="17" customWidth="1"/>
    <col min="16104" max="16104" width="24.125" style="17" customWidth="1"/>
    <col min="16105" max="16105" width="8.75" style="17" customWidth="1"/>
    <col min="16106" max="16107" width="4.875" style="17" customWidth="1"/>
    <col min="16108" max="16108" width="5.375" style="17" customWidth="1"/>
    <col min="16109" max="16109" width="4.75" style="17" customWidth="1"/>
    <col min="16110" max="16110" width="4.625" style="17" customWidth="1"/>
    <col min="16111" max="16113" width="4.75" style="17" customWidth="1"/>
    <col min="16114" max="16114" width="4.625" style="17" customWidth="1"/>
    <col min="16115" max="16115" width="4.375" style="17" customWidth="1"/>
    <col min="16116" max="16116" width="4.25" style="17" customWidth="1"/>
    <col min="16117" max="16117" width="4.625" style="17" customWidth="1"/>
    <col min="16118" max="16118" width="4.375" style="17" customWidth="1"/>
    <col min="16119" max="16120" width="4.625" style="17" customWidth="1"/>
    <col min="16121" max="16121" width="4.25" style="17" customWidth="1"/>
    <col min="16122" max="16122" width="4.125" style="17" customWidth="1"/>
    <col min="16123" max="16123" width="4.25" style="17" customWidth="1"/>
    <col min="16124" max="16381" width="9.125" style="17"/>
    <col min="16382" max="16384" width="9.125" style="17" customWidth="1"/>
  </cols>
  <sheetData>
    <row r="1" spans="1:26" s="13" customFormat="1" ht="25.5" customHeight="1">
      <c r="A1" s="11"/>
      <c r="B1" s="96" t="s">
        <v>11</v>
      </c>
      <c r="C1" s="97"/>
      <c r="D1" s="98" t="s">
        <v>6</v>
      </c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26" s="13" customFormat="1" ht="15.75" customHeight="1">
      <c r="A2" s="104" t="s">
        <v>5</v>
      </c>
      <c r="B2" s="104"/>
      <c r="C2" s="104"/>
      <c r="D2" s="14"/>
      <c r="E2" s="76"/>
      <c r="F2" s="77"/>
      <c r="G2" s="15"/>
      <c r="H2" s="16"/>
      <c r="I2" s="16"/>
      <c r="J2" s="17"/>
      <c r="K2" s="18"/>
      <c r="L2" s="18"/>
      <c r="M2" s="17"/>
      <c r="N2" s="18"/>
      <c r="O2" s="18"/>
      <c r="P2" s="17"/>
    </row>
    <row r="3" spans="1:26" s="13" customFormat="1" ht="28.5" customHeight="1">
      <c r="A3" s="86"/>
      <c r="B3" s="12"/>
      <c r="C3" s="19" t="s">
        <v>96</v>
      </c>
      <c r="D3" s="20" t="s">
        <v>97</v>
      </c>
      <c r="E3" s="21"/>
      <c r="F3" s="22"/>
      <c r="G3" s="22"/>
      <c r="H3" s="23"/>
      <c r="I3" s="19"/>
      <c r="J3" s="19"/>
      <c r="M3" s="17"/>
      <c r="P3" s="17"/>
    </row>
    <row r="4" spans="1:26" s="13" customFormat="1">
      <c r="A4" s="24"/>
      <c r="B4" s="12"/>
      <c r="C4" s="19" t="s">
        <v>95</v>
      </c>
      <c r="D4" s="25"/>
      <c r="E4" s="78"/>
      <c r="F4" s="27"/>
      <c r="G4" s="26"/>
      <c r="H4" s="26"/>
      <c r="I4" s="26"/>
      <c r="J4" s="27"/>
      <c r="K4" s="28"/>
      <c r="L4" s="28"/>
      <c r="N4" s="28"/>
      <c r="O4" s="28"/>
    </row>
    <row r="5" spans="1:26" s="13" customFormat="1">
      <c r="B5" s="29"/>
      <c r="C5" s="30" t="s">
        <v>10</v>
      </c>
      <c r="D5" s="31"/>
      <c r="E5" s="78"/>
      <c r="F5" s="27"/>
      <c r="G5" s="26"/>
      <c r="H5" s="26"/>
      <c r="I5" s="26"/>
      <c r="J5" s="27"/>
      <c r="K5" s="28"/>
      <c r="L5" s="28"/>
      <c r="N5" s="28"/>
      <c r="O5" s="28"/>
    </row>
    <row r="6" spans="1:26" s="13" customFormat="1" ht="20.25" customHeight="1">
      <c r="B6" s="12"/>
      <c r="C6" s="19" t="s">
        <v>98</v>
      </c>
      <c r="D6" s="79" t="s">
        <v>31</v>
      </c>
      <c r="E6" s="32">
        <f>SUM(E10:Y10)</f>
        <v>14</v>
      </c>
      <c r="F6" s="23"/>
      <c r="G6" s="22"/>
      <c r="H6" s="16"/>
      <c r="I6" s="16"/>
      <c r="J6" s="27"/>
      <c r="K6" s="27"/>
      <c r="L6" s="27"/>
      <c r="M6" s="17"/>
      <c r="N6" s="27"/>
      <c r="O6" s="27"/>
      <c r="P6" s="17"/>
    </row>
    <row r="7" spans="1:26" s="13" customFormat="1" ht="20.25" customHeight="1">
      <c r="B7" s="12"/>
      <c r="C7" s="19"/>
      <c r="D7" s="20"/>
      <c r="E7" s="79"/>
      <c r="F7" s="23"/>
      <c r="G7" s="22"/>
      <c r="H7" s="16"/>
      <c r="I7" s="16"/>
      <c r="J7" s="27"/>
      <c r="K7" s="27"/>
      <c r="L7" s="27"/>
      <c r="M7" s="17"/>
      <c r="N7" s="27"/>
      <c r="O7" s="27"/>
      <c r="P7" s="17"/>
    </row>
    <row r="8" spans="1:26" s="13" customFormat="1" ht="0.75" customHeight="1">
      <c r="B8" s="12"/>
      <c r="C8" s="32"/>
      <c r="D8" s="33"/>
      <c r="E8" s="80"/>
      <c r="F8" s="18"/>
      <c r="G8" s="15"/>
      <c r="H8" s="16"/>
      <c r="I8" s="16"/>
      <c r="K8" s="27"/>
      <c r="L8" s="27"/>
      <c r="M8" s="17"/>
      <c r="N8" s="27"/>
      <c r="O8" s="27"/>
      <c r="P8" s="17"/>
    </row>
    <row r="9" spans="1:26" ht="69.75" customHeight="1">
      <c r="A9" s="36" t="s">
        <v>4</v>
      </c>
      <c r="B9" s="37" t="s">
        <v>3</v>
      </c>
      <c r="C9" s="38" t="s">
        <v>7</v>
      </c>
      <c r="D9" s="39" t="s">
        <v>8</v>
      </c>
      <c r="E9" s="101" t="s">
        <v>99</v>
      </c>
      <c r="F9" s="102"/>
      <c r="G9" s="103"/>
      <c r="H9" s="101" t="s">
        <v>100</v>
      </c>
      <c r="I9" s="102"/>
      <c r="J9" s="103"/>
      <c r="K9" s="101" t="s">
        <v>101</v>
      </c>
      <c r="L9" s="102"/>
      <c r="M9" s="103"/>
      <c r="N9" s="101" t="s">
        <v>102</v>
      </c>
      <c r="O9" s="102"/>
      <c r="P9" s="103"/>
      <c r="Q9" s="101" t="s">
        <v>103</v>
      </c>
      <c r="R9" s="102"/>
      <c r="S9" s="103"/>
      <c r="T9" s="101" t="s">
        <v>104</v>
      </c>
      <c r="U9" s="102"/>
      <c r="V9" s="103"/>
      <c r="W9" s="101" t="s">
        <v>105</v>
      </c>
      <c r="X9" s="102"/>
      <c r="Y9" s="103"/>
    </row>
    <row r="10" spans="1:26" s="34" customFormat="1" ht="18" customHeight="1">
      <c r="A10" s="44"/>
      <c r="B10" s="45"/>
      <c r="C10" s="85"/>
      <c r="D10" s="46"/>
      <c r="E10" s="105">
        <v>2</v>
      </c>
      <c r="F10" s="105"/>
      <c r="G10" s="105"/>
      <c r="H10" s="106">
        <v>2</v>
      </c>
      <c r="I10" s="105"/>
      <c r="J10" s="105"/>
      <c r="K10" s="106">
        <v>2</v>
      </c>
      <c r="L10" s="105"/>
      <c r="M10" s="107"/>
      <c r="N10" s="106">
        <v>2</v>
      </c>
      <c r="O10" s="105"/>
      <c r="P10" s="107"/>
      <c r="Q10" s="105">
        <v>2</v>
      </c>
      <c r="R10" s="105"/>
      <c r="S10" s="105"/>
      <c r="T10" s="106">
        <v>2</v>
      </c>
      <c r="U10" s="105"/>
      <c r="V10" s="105"/>
      <c r="W10" s="106">
        <v>2</v>
      </c>
      <c r="X10" s="105"/>
      <c r="Y10" s="107"/>
    </row>
    <row r="11" spans="1:26" s="34" customFormat="1" ht="29.25" customHeight="1">
      <c r="A11" s="44"/>
      <c r="B11" s="47"/>
      <c r="C11" s="85"/>
      <c r="D11" s="48"/>
      <c r="E11" s="49" t="s">
        <v>21</v>
      </c>
      <c r="F11" s="49" t="s">
        <v>20</v>
      </c>
      <c r="G11" s="81" t="s">
        <v>9</v>
      </c>
      <c r="H11" s="49" t="s">
        <v>21</v>
      </c>
      <c r="I11" s="49" t="s">
        <v>20</v>
      </c>
      <c r="J11" s="81" t="s">
        <v>9</v>
      </c>
      <c r="K11" s="49" t="s">
        <v>21</v>
      </c>
      <c r="L11" s="49" t="s">
        <v>20</v>
      </c>
      <c r="M11" s="81" t="s">
        <v>9</v>
      </c>
      <c r="N11" s="49" t="s">
        <v>21</v>
      </c>
      <c r="O11" s="49" t="s">
        <v>20</v>
      </c>
      <c r="P11" s="81" t="s">
        <v>9</v>
      </c>
      <c r="Q11" s="49" t="s">
        <v>21</v>
      </c>
      <c r="R11" s="49" t="s">
        <v>20</v>
      </c>
      <c r="S11" s="81" t="s">
        <v>9</v>
      </c>
      <c r="T11" s="49" t="s">
        <v>21</v>
      </c>
      <c r="U11" s="49" t="s">
        <v>20</v>
      </c>
      <c r="V11" s="81" t="s">
        <v>9</v>
      </c>
      <c r="W11" s="49" t="s">
        <v>21</v>
      </c>
      <c r="X11" s="49" t="s">
        <v>20</v>
      </c>
      <c r="Y11" s="81" t="s">
        <v>9</v>
      </c>
    </row>
    <row r="12" spans="1:26" ht="18" customHeight="1">
      <c r="A12" s="62">
        <v>1</v>
      </c>
      <c r="B12" s="62" t="s">
        <v>33</v>
      </c>
      <c r="C12" s="63" t="s">
        <v>34</v>
      </c>
      <c r="D12" s="64" t="s">
        <v>23</v>
      </c>
      <c r="E12" s="65">
        <v>8</v>
      </c>
      <c r="F12" s="65">
        <v>7</v>
      </c>
      <c r="G12" s="94">
        <f>ROUND((0.4*E12+0.6*F12),1)</f>
        <v>7.4</v>
      </c>
      <c r="H12" s="65">
        <v>8</v>
      </c>
      <c r="I12" s="65">
        <v>8</v>
      </c>
      <c r="J12" s="94">
        <f t="shared" ref="J12:J34" si="0">ROUND((0.4*H12+0.6*I12),1)</f>
        <v>8</v>
      </c>
      <c r="K12" s="65">
        <v>8.9</v>
      </c>
      <c r="L12" s="65">
        <v>8</v>
      </c>
      <c r="M12" s="94">
        <f t="shared" ref="M12:M34" si="1">ROUND((0.4*K12+0.6*L12),1)</f>
        <v>8.4</v>
      </c>
      <c r="N12" s="65">
        <v>8</v>
      </c>
      <c r="O12" s="65">
        <v>8.5</v>
      </c>
      <c r="P12" s="94">
        <f t="shared" ref="P12:P34" si="2">ROUND((0.4*N12+0.6*O12),1)</f>
        <v>8.3000000000000007</v>
      </c>
      <c r="Q12" s="65">
        <v>8</v>
      </c>
      <c r="R12" s="65">
        <v>7.5</v>
      </c>
      <c r="S12" s="94">
        <f>ROUND((0.4*Q12+0.6*R12),1)</f>
        <v>7.7</v>
      </c>
      <c r="T12" s="65">
        <v>8.3000000000000007</v>
      </c>
      <c r="U12" s="65">
        <v>7</v>
      </c>
      <c r="V12" s="94">
        <f t="shared" ref="V12:V34" si="3">ROUND((0.4*T12+0.6*U12),1)</f>
        <v>7.5</v>
      </c>
      <c r="W12" s="65">
        <v>8</v>
      </c>
      <c r="X12" s="65">
        <v>8</v>
      </c>
      <c r="Y12" s="94">
        <f t="shared" ref="Y12:Y34" si="4">ROUND((0.4*W12+0.6*X12),1)</f>
        <v>8</v>
      </c>
    </row>
    <row r="13" spans="1:26" s="91" customFormat="1" ht="18" customHeight="1">
      <c r="A13" s="88">
        <v>2</v>
      </c>
      <c r="B13" s="88" t="s">
        <v>35</v>
      </c>
      <c r="C13" s="89" t="s">
        <v>36</v>
      </c>
      <c r="D13" s="90" t="s">
        <v>23</v>
      </c>
      <c r="E13" s="87">
        <v>8</v>
      </c>
      <c r="F13" s="87" t="s">
        <v>24</v>
      </c>
      <c r="G13" s="95" t="e">
        <f t="shared" ref="G13:G16" si="5">ROUND((0.4*E13+0.6*F13),1)</f>
        <v>#VALUE!</v>
      </c>
      <c r="H13" s="87">
        <v>8</v>
      </c>
      <c r="I13" s="87" t="s">
        <v>24</v>
      </c>
      <c r="J13" s="95" t="e">
        <f t="shared" si="0"/>
        <v>#VALUE!</v>
      </c>
      <c r="K13" s="87">
        <v>0</v>
      </c>
      <c r="L13" s="87" t="s">
        <v>24</v>
      </c>
      <c r="M13" s="95" t="e">
        <f t="shared" si="1"/>
        <v>#VALUE!</v>
      </c>
      <c r="N13" s="87">
        <v>0</v>
      </c>
      <c r="O13" s="87" t="s">
        <v>24</v>
      </c>
      <c r="P13" s="95" t="e">
        <f t="shared" si="2"/>
        <v>#VALUE!</v>
      </c>
      <c r="Q13" s="87">
        <v>7</v>
      </c>
      <c r="R13" s="87" t="s">
        <v>24</v>
      </c>
      <c r="S13" s="95" t="e">
        <f t="shared" ref="S13:S34" si="6">ROUND((0.4*Q13+0.6*R13),1)</f>
        <v>#VALUE!</v>
      </c>
      <c r="T13" s="87">
        <v>8.3000000000000007</v>
      </c>
      <c r="U13" s="87" t="s">
        <v>24</v>
      </c>
      <c r="V13" s="95" t="e">
        <f t="shared" si="3"/>
        <v>#VALUE!</v>
      </c>
      <c r="W13" s="87">
        <v>5</v>
      </c>
      <c r="X13" s="87" t="s">
        <v>24</v>
      </c>
      <c r="Y13" s="95" t="e">
        <f t="shared" si="4"/>
        <v>#VALUE!</v>
      </c>
      <c r="Z13" s="91" t="s">
        <v>109</v>
      </c>
    </row>
    <row r="14" spans="1:26" ht="18" customHeight="1">
      <c r="A14" s="62">
        <v>3</v>
      </c>
      <c r="B14" s="62" t="s">
        <v>37</v>
      </c>
      <c r="C14" s="63" t="s">
        <v>38</v>
      </c>
      <c r="D14" s="64" t="s">
        <v>39</v>
      </c>
      <c r="E14" s="65">
        <v>8</v>
      </c>
      <c r="F14" s="65" t="s">
        <v>24</v>
      </c>
      <c r="G14" s="94" t="e">
        <f t="shared" si="5"/>
        <v>#VALUE!</v>
      </c>
      <c r="H14" s="65">
        <v>9</v>
      </c>
      <c r="I14" s="65" t="s">
        <v>24</v>
      </c>
      <c r="J14" s="94" t="e">
        <f t="shared" si="0"/>
        <v>#VALUE!</v>
      </c>
      <c r="K14" s="65">
        <v>8.5</v>
      </c>
      <c r="L14" s="65" t="s">
        <v>24</v>
      </c>
      <c r="M14" s="94" t="e">
        <f t="shared" si="1"/>
        <v>#VALUE!</v>
      </c>
      <c r="N14" s="65">
        <v>8</v>
      </c>
      <c r="O14" s="65" t="s">
        <v>24</v>
      </c>
      <c r="P14" s="94" t="e">
        <f t="shared" si="2"/>
        <v>#VALUE!</v>
      </c>
      <c r="Q14" s="65">
        <v>7</v>
      </c>
      <c r="R14" s="65" t="s">
        <v>24</v>
      </c>
      <c r="S14" s="94" t="e">
        <f t="shared" si="6"/>
        <v>#VALUE!</v>
      </c>
      <c r="T14" s="65">
        <v>8.6</v>
      </c>
      <c r="U14" s="65" t="s">
        <v>24</v>
      </c>
      <c r="V14" s="94" t="e">
        <f t="shared" si="3"/>
        <v>#VALUE!</v>
      </c>
      <c r="W14" s="65">
        <v>8</v>
      </c>
      <c r="X14" s="65">
        <v>7</v>
      </c>
      <c r="Y14" s="94">
        <f t="shared" si="4"/>
        <v>7.4</v>
      </c>
    </row>
    <row r="15" spans="1:26" ht="18" customHeight="1">
      <c r="A15" s="62">
        <v>4</v>
      </c>
      <c r="B15" s="62" t="s">
        <v>40</v>
      </c>
      <c r="C15" s="63" t="s">
        <v>41</v>
      </c>
      <c r="D15" s="64" t="s">
        <v>42</v>
      </c>
      <c r="E15" s="65">
        <v>8</v>
      </c>
      <c r="F15" s="65">
        <v>6</v>
      </c>
      <c r="G15" s="94">
        <f t="shared" si="5"/>
        <v>6.8</v>
      </c>
      <c r="H15" s="65">
        <v>8</v>
      </c>
      <c r="I15" s="65">
        <v>7</v>
      </c>
      <c r="J15" s="94">
        <f t="shared" si="0"/>
        <v>7.4</v>
      </c>
      <c r="K15" s="65">
        <v>8</v>
      </c>
      <c r="L15" s="65">
        <v>6.5</v>
      </c>
      <c r="M15" s="94">
        <f t="shared" si="1"/>
        <v>7.1</v>
      </c>
      <c r="N15" s="65">
        <v>8</v>
      </c>
      <c r="O15" s="65">
        <v>8.5</v>
      </c>
      <c r="P15" s="94">
        <f t="shared" si="2"/>
        <v>8.3000000000000007</v>
      </c>
      <c r="Q15" s="65">
        <v>7</v>
      </c>
      <c r="R15" s="65">
        <v>6</v>
      </c>
      <c r="S15" s="94">
        <f t="shared" si="6"/>
        <v>6.4</v>
      </c>
      <c r="T15" s="65">
        <v>8.6</v>
      </c>
      <c r="U15" s="65">
        <v>6</v>
      </c>
      <c r="V15" s="94">
        <f t="shared" si="3"/>
        <v>7</v>
      </c>
      <c r="W15" s="65">
        <v>8</v>
      </c>
      <c r="X15" s="65">
        <v>7.5</v>
      </c>
      <c r="Y15" s="94">
        <f t="shared" si="4"/>
        <v>7.7</v>
      </c>
    </row>
    <row r="16" spans="1:26" ht="18" customHeight="1">
      <c r="A16" s="62">
        <v>5</v>
      </c>
      <c r="B16" s="62" t="s">
        <v>43</v>
      </c>
      <c r="C16" s="63" t="s">
        <v>44</v>
      </c>
      <c r="D16" s="64" t="s">
        <v>45</v>
      </c>
      <c r="E16" s="65">
        <v>8</v>
      </c>
      <c r="F16" s="65">
        <v>8</v>
      </c>
      <c r="G16" s="94">
        <f t="shared" si="5"/>
        <v>8</v>
      </c>
      <c r="H16" s="65">
        <v>8</v>
      </c>
      <c r="I16" s="65">
        <v>8</v>
      </c>
      <c r="J16" s="94">
        <f t="shared" si="0"/>
        <v>8</v>
      </c>
      <c r="K16" s="65">
        <v>8.5</v>
      </c>
      <c r="L16" s="65">
        <v>7.5</v>
      </c>
      <c r="M16" s="94">
        <f t="shared" si="1"/>
        <v>7.9</v>
      </c>
      <c r="N16" s="65">
        <v>7</v>
      </c>
      <c r="O16" s="65">
        <v>7.5</v>
      </c>
      <c r="P16" s="94">
        <f t="shared" si="2"/>
        <v>7.3</v>
      </c>
      <c r="Q16" s="65">
        <v>7</v>
      </c>
      <c r="R16" s="65">
        <v>7</v>
      </c>
      <c r="S16" s="94">
        <f t="shared" si="6"/>
        <v>7</v>
      </c>
      <c r="T16" s="65">
        <v>8</v>
      </c>
      <c r="U16" s="65">
        <v>8</v>
      </c>
      <c r="V16" s="94">
        <f t="shared" si="3"/>
        <v>8</v>
      </c>
      <c r="W16" s="65">
        <v>5</v>
      </c>
      <c r="X16" s="65">
        <v>8</v>
      </c>
      <c r="Y16" s="94">
        <f t="shared" si="4"/>
        <v>6.8</v>
      </c>
    </row>
    <row r="17" spans="1:26" ht="18" customHeight="1">
      <c r="A17" s="62">
        <v>6</v>
      </c>
      <c r="B17" s="62" t="s">
        <v>46</v>
      </c>
      <c r="C17" s="63" t="s">
        <v>29</v>
      </c>
      <c r="D17" s="66" t="s">
        <v>47</v>
      </c>
      <c r="E17" s="65">
        <v>8</v>
      </c>
      <c r="F17" s="65">
        <v>6.5</v>
      </c>
      <c r="G17" s="94">
        <f t="shared" ref="G17:G34" si="7">ROUND((0.4*E17+0.6*F17),1)</f>
        <v>7.1</v>
      </c>
      <c r="H17" s="65">
        <v>8</v>
      </c>
      <c r="I17" s="65">
        <v>7</v>
      </c>
      <c r="J17" s="94">
        <f t="shared" si="0"/>
        <v>7.4</v>
      </c>
      <c r="K17" s="65">
        <v>8</v>
      </c>
      <c r="L17" s="65">
        <v>6.5</v>
      </c>
      <c r="M17" s="94">
        <f t="shared" si="1"/>
        <v>7.1</v>
      </c>
      <c r="N17" s="65">
        <v>7</v>
      </c>
      <c r="O17" s="65">
        <v>6</v>
      </c>
      <c r="P17" s="94">
        <f t="shared" si="2"/>
        <v>6.4</v>
      </c>
      <c r="Q17" s="65">
        <v>8</v>
      </c>
      <c r="R17" s="65">
        <v>6.5</v>
      </c>
      <c r="S17" s="94">
        <f t="shared" si="6"/>
        <v>7.1</v>
      </c>
      <c r="T17" s="65">
        <v>8.4</v>
      </c>
      <c r="U17" s="65">
        <v>8</v>
      </c>
      <c r="V17" s="94">
        <f t="shared" si="3"/>
        <v>8.1999999999999993</v>
      </c>
      <c r="W17" s="65">
        <v>8</v>
      </c>
      <c r="X17" s="65">
        <v>8</v>
      </c>
      <c r="Y17" s="94">
        <f t="shared" si="4"/>
        <v>8</v>
      </c>
    </row>
    <row r="18" spans="1:26" ht="18" customHeight="1">
      <c r="A18" s="62">
        <v>7</v>
      </c>
      <c r="B18" s="62" t="s">
        <v>48</v>
      </c>
      <c r="C18" s="63" t="s">
        <v>49</v>
      </c>
      <c r="D18" s="64" t="s">
        <v>50</v>
      </c>
      <c r="E18" s="65">
        <v>8</v>
      </c>
      <c r="F18" s="65">
        <v>6</v>
      </c>
      <c r="G18" s="94">
        <f t="shared" si="7"/>
        <v>6.8</v>
      </c>
      <c r="H18" s="65">
        <v>8</v>
      </c>
      <c r="I18" s="65">
        <v>8</v>
      </c>
      <c r="J18" s="94">
        <f t="shared" si="0"/>
        <v>8</v>
      </c>
      <c r="K18" s="65">
        <v>8.5</v>
      </c>
      <c r="L18" s="65">
        <v>7.5</v>
      </c>
      <c r="M18" s="94">
        <f t="shared" si="1"/>
        <v>7.9</v>
      </c>
      <c r="N18" s="65">
        <v>8</v>
      </c>
      <c r="O18" s="65">
        <v>7</v>
      </c>
      <c r="P18" s="94">
        <f t="shared" si="2"/>
        <v>7.4</v>
      </c>
      <c r="Q18" s="65">
        <v>8</v>
      </c>
      <c r="R18" s="65">
        <v>7.5</v>
      </c>
      <c r="S18" s="94">
        <f t="shared" si="6"/>
        <v>7.7</v>
      </c>
      <c r="T18" s="65">
        <v>8</v>
      </c>
      <c r="U18" s="65">
        <v>8.5</v>
      </c>
      <c r="V18" s="94">
        <f t="shared" si="3"/>
        <v>8.3000000000000007</v>
      </c>
      <c r="W18" s="65">
        <v>5</v>
      </c>
      <c r="X18" s="65">
        <v>7.5</v>
      </c>
      <c r="Y18" s="94">
        <f t="shared" si="4"/>
        <v>6.5</v>
      </c>
    </row>
    <row r="19" spans="1:26" ht="18" customHeight="1">
      <c r="A19" s="62">
        <v>8</v>
      </c>
      <c r="B19" s="62" t="s">
        <v>51</v>
      </c>
      <c r="C19" s="63" t="s">
        <v>30</v>
      </c>
      <c r="D19" s="66" t="s">
        <v>52</v>
      </c>
      <c r="E19" s="65">
        <v>8</v>
      </c>
      <c r="F19" s="65">
        <v>5.5</v>
      </c>
      <c r="G19" s="94">
        <f t="shared" si="7"/>
        <v>6.5</v>
      </c>
      <c r="H19" s="65">
        <v>8</v>
      </c>
      <c r="I19" s="65">
        <v>8</v>
      </c>
      <c r="J19" s="94">
        <f t="shared" si="0"/>
        <v>8</v>
      </c>
      <c r="K19" s="65">
        <v>8</v>
      </c>
      <c r="L19" s="65">
        <v>7</v>
      </c>
      <c r="M19" s="94">
        <f t="shared" si="1"/>
        <v>7.4</v>
      </c>
      <c r="N19" s="65">
        <v>8</v>
      </c>
      <c r="O19" s="65">
        <v>8</v>
      </c>
      <c r="P19" s="94">
        <f t="shared" si="2"/>
        <v>8</v>
      </c>
      <c r="Q19" s="65">
        <v>7</v>
      </c>
      <c r="R19" s="65">
        <v>7.5</v>
      </c>
      <c r="S19" s="94">
        <f t="shared" si="6"/>
        <v>7.3</v>
      </c>
      <c r="T19" s="65">
        <v>8.3000000000000007</v>
      </c>
      <c r="U19" s="65">
        <v>8.5</v>
      </c>
      <c r="V19" s="94">
        <f t="shared" si="3"/>
        <v>8.4</v>
      </c>
      <c r="W19" s="65">
        <v>8</v>
      </c>
      <c r="X19" s="65">
        <v>5</v>
      </c>
      <c r="Y19" s="94">
        <f t="shared" si="4"/>
        <v>6.2</v>
      </c>
    </row>
    <row r="20" spans="1:26" s="91" customFormat="1" ht="18" customHeight="1">
      <c r="A20" s="88">
        <v>9</v>
      </c>
      <c r="B20" s="88" t="s">
        <v>53</v>
      </c>
      <c r="C20" s="89" t="s">
        <v>54</v>
      </c>
      <c r="D20" s="90" t="s">
        <v>55</v>
      </c>
      <c r="E20" s="87">
        <v>8</v>
      </c>
      <c r="F20" s="87" t="s">
        <v>24</v>
      </c>
      <c r="G20" s="95" t="e">
        <f t="shared" si="7"/>
        <v>#VALUE!</v>
      </c>
      <c r="H20" s="87">
        <v>8</v>
      </c>
      <c r="I20" s="87" t="s">
        <v>24</v>
      </c>
      <c r="J20" s="95" t="e">
        <f t="shared" si="0"/>
        <v>#VALUE!</v>
      </c>
      <c r="K20" s="87">
        <v>0</v>
      </c>
      <c r="L20" s="87" t="s">
        <v>24</v>
      </c>
      <c r="M20" s="95" t="e">
        <f t="shared" si="1"/>
        <v>#VALUE!</v>
      </c>
      <c r="N20" s="87">
        <v>0</v>
      </c>
      <c r="O20" s="87" t="s">
        <v>24</v>
      </c>
      <c r="P20" s="95" t="e">
        <f t="shared" si="2"/>
        <v>#VALUE!</v>
      </c>
      <c r="Q20" s="87">
        <v>7</v>
      </c>
      <c r="R20" s="87" t="s">
        <v>24</v>
      </c>
      <c r="S20" s="95" t="e">
        <f t="shared" si="6"/>
        <v>#VALUE!</v>
      </c>
      <c r="T20" s="87">
        <v>8</v>
      </c>
      <c r="U20" s="87" t="s">
        <v>24</v>
      </c>
      <c r="V20" s="95" t="e">
        <f t="shared" si="3"/>
        <v>#VALUE!</v>
      </c>
      <c r="W20" s="87">
        <v>5</v>
      </c>
      <c r="X20" s="87" t="s">
        <v>24</v>
      </c>
      <c r="Y20" s="95" t="e">
        <f t="shared" si="4"/>
        <v>#VALUE!</v>
      </c>
      <c r="Z20" s="91" t="s">
        <v>109</v>
      </c>
    </row>
    <row r="21" spans="1:26" ht="18" customHeight="1">
      <c r="A21" s="62">
        <v>10</v>
      </c>
      <c r="B21" s="62" t="s">
        <v>56</v>
      </c>
      <c r="C21" s="63" t="s">
        <v>57</v>
      </c>
      <c r="D21" s="64" t="s">
        <v>58</v>
      </c>
      <c r="E21" s="65">
        <v>8</v>
      </c>
      <c r="F21" s="65">
        <v>7.5</v>
      </c>
      <c r="G21" s="94">
        <f t="shared" si="7"/>
        <v>7.7</v>
      </c>
      <c r="H21" s="65">
        <v>7</v>
      </c>
      <c r="I21" s="65">
        <v>7</v>
      </c>
      <c r="J21" s="94">
        <f t="shared" si="0"/>
        <v>7</v>
      </c>
      <c r="K21" s="65">
        <v>0</v>
      </c>
      <c r="L21" s="65">
        <v>8</v>
      </c>
      <c r="M21" s="94">
        <f t="shared" si="1"/>
        <v>4.8</v>
      </c>
      <c r="N21" s="65">
        <v>0</v>
      </c>
      <c r="O21" s="65">
        <v>7</v>
      </c>
      <c r="P21" s="94">
        <f t="shared" si="2"/>
        <v>4.2</v>
      </c>
      <c r="Q21" s="65">
        <v>7</v>
      </c>
      <c r="R21" s="65">
        <v>7</v>
      </c>
      <c r="S21" s="94">
        <f t="shared" si="6"/>
        <v>7</v>
      </c>
      <c r="T21" s="65">
        <v>8</v>
      </c>
      <c r="U21" s="65">
        <v>7</v>
      </c>
      <c r="V21" s="94">
        <f t="shared" si="3"/>
        <v>7.4</v>
      </c>
      <c r="W21" s="65">
        <v>5</v>
      </c>
      <c r="X21" s="65" t="s">
        <v>24</v>
      </c>
      <c r="Y21" s="94" t="e">
        <f t="shared" si="4"/>
        <v>#VALUE!</v>
      </c>
    </row>
    <row r="22" spans="1:26" ht="18" customHeight="1">
      <c r="A22" s="62">
        <v>11</v>
      </c>
      <c r="B22" s="62" t="s">
        <v>59</v>
      </c>
      <c r="C22" s="63" t="s">
        <v>60</v>
      </c>
      <c r="D22" s="64" t="s">
        <v>61</v>
      </c>
      <c r="E22" s="65">
        <v>8</v>
      </c>
      <c r="F22" s="65">
        <v>7</v>
      </c>
      <c r="G22" s="94">
        <f t="shared" si="7"/>
        <v>7.4</v>
      </c>
      <c r="H22" s="65">
        <v>8</v>
      </c>
      <c r="I22" s="65">
        <v>8</v>
      </c>
      <c r="J22" s="94">
        <f t="shared" si="0"/>
        <v>8</v>
      </c>
      <c r="K22" s="65">
        <v>8</v>
      </c>
      <c r="L22" s="65">
        <v>7.5</v>
      </c>
      <c r="M22" s="94">
        <f t="shared" si="1"/>
        <v>7.7</v>
      </c>
      <c r="N22" s="65">
        <v>8</v>
      </c>
      <c r="O22" s="65">
        <v>7.5</v>
      </c>
      <c r="P22" s="94">
        <f t="shared" si="2"/>
        <v>7.7</v>
      </c>
      <c r="Q22" s="65">
        <v>7</v>
      </c>
      <c r="R22" s="65">
        <v>7.5</v>
      </c>
      <c r="S22" s="94">
        <f t="shared" si="6"/>
        <v>7.3</v>
      </c>
      <c r="T22" s="65">
        <v>9.4</v>
      </c>
      <c r="U22" s="65">
        <v>7.5</v>
      </c>
      <c r="V22" s="94">
        <f t="shared" si="3"/>
        <v>8.3000000000000007</v>
      </c>
      <c r="W22" s="65">
        <v>8</v>
      </c>
      <c r="X22" s="65">
        <v>8</v>
      </c>
      <c r="Y22" s="94">
        <f t="shared" si="4"/>
        <v>8</v>
      </c>
    </row>
    <row r="23" spans="1:26" s="91" customFormat="1" ht="18" customHeight="1">
      <c r="A23" s="88">
        <v>12</v>
      </c>
      <c r="B23" s="88" t="s">
        <v>62</v>
      </c>
      <c r="C23" s="89" t="s">
        <v>63</v>
      </c>
      <c r="D23" s="90" t="s">
        <v>25</v>
      </c>
      <c r="E23" s="87">
        <v>8</v>
      </c>
      <c r="F23" s="87" t="s">
        <v>24</v>
      </c>
      <c r="G23" s="95" t="e">
        <f t="shared" si="7"/>
        <v>#VALUE!</v>
      </c>
      <c r="H23" s="87">
        <v>8</v>
      </c>
      <c r="I23" s="87" t="s">
        <v>24</v>
      </c>
      <c r="J23" s="95" t="e">
        <f t="shared" si="0"/>
        <v>#VALUE!</v>
      </c>
      <c r="K23" s="87">
        <v>0</v>
      </c>
      <c r="L23" s="87" t="s">
        <v>24</v>
      </c>
      <c r="M23" s="95" t="e">
        <f t="shared" si="1"/>
        <v>#VALUE!</v>
      </c>
      <c r="N23" s="87">
        <v>0</v>
      </c>
      <c r="O23" s="87" t="s">
        <v>24</v>
      </c>
      <c r="P23" s="95" t="e">
        <f t="shared" si="2"/>
        <v>#VALUE!</v>
      </c>
      <c r="Q23" s="87">
        <v>7</v>
      </c>
      <c r="R23" s="87" t="s">
        <v>24</v>
      </c>
      <c r="S23" s="95" t="e">
        <f t="shared" si="6"/>
        <v>#VALUE!</v>
      </c>
      <c r="T23" s="87">
        <v>9</v>
      </c>
      <c r="U23" s="87" t="s">
        <v>24</v>
      </c>
      <c r="V23" s="95" t="e">
        <f t="shared" si="3"/>
        <v>#VALUE!</v>
      </c>
      <c r="W23" s="87">
        <v>5</v>
      </c>
      <c r="X23" s="87" t="s">
        <v>24</v>
      </c>
      <c r="Y23" s="95" t="e">
        <f t="shared" si="4"/>
        <v>#VALUE!</v>
      </c>
      <c r="Z23" s="91" t="s">
        <v>109</v>
      </c>
    </row>
    <row r="24" spans="1:26" ht="18" customHeight="1">
      <c r="A24" s="62">
        <v>13</v>
      </c>
      <c r="B24" s="62" t="s">
        <v>64</v>
      </c>
      <c r="C24" s="63" t="s">
        <v>65</v>
      </c>
      <c r="D24" s="66" t="s">
        <v>66</v>
      </c>
      <c r="E24" s="65">
        <v>8</v>
      </c>
      <c r="F24" s="65">
        <v>7</v>
      </c>
      <c r="G24" s="94">
        <f t="shared" si="7"/>
        <v>7.4</v>
      </c>
      <c r="H24" s="65">
        <v>7</v>
      </c>
      <c r="I24" s="65">
        <v>8</v>
      </c>
      <c r="J24" s="94">
        <f t="shared" si="0"/>
        <v>7.6</v>
      </c>
      <c r="K24" s="65">
        <v>8.5</v>
      </c>
      <c r="L24" s="65">
        <v>6.5</v>
      </c>
      <c r="M24" s="94">
        <f t="shared" si="1"/>
        <v>7.3</v>
      </c>
      <c r="N24" s="65">
        <v>7</v>
      </c>
      <c r="O24" s="65">
        <v>7.5</v>
      </c>
      <c r="P24" s="94">
        <f t="shared" si="2"/>
        <v>7.3</v>
      </c>
      <c r="Q24" s="65">
        <v>7</v>
      </c>
      <c r="R24" s="65">
        <v>7</v>
      </c>
      <c r="S24" s="94">
        <f t="shared" si="6"/>
        <v>7</v>
      </c>
      <c r="T24" s="65">
        <v>8.8000000000000007</v>
      </c>
      <c r="U24" s="65">
        <v>7</v>
      </c>
      <c r="V24" s="94">
        <f t="shared" si="3"/>
        <v>7.7</v>
      </c>
      <c r="W24" s="65">
        <v>5</v>
      </c>
      <c r="X24" s="65">
        <v>7</v>
      </c>
      <c r="Y24" s="94">
        <f t="shared" si="4"/>
        <v>6.2</v>
      </c>
    </row>
    <row r="25" spans="1:26" ht="18" customHeight="1">
      <c r="A25" s="62">
        <v>14</v>
      </c>
      <c r="B25" s="62" t="s">
        <v>67</v>
      </c>
      <c r="C25" s="63" t="s">
        <v>68</v>
      </c>
      <c r="D25" s="64" t="s">
        <v>26</v>
      </c>
      <c r="E25" s="65">
        <v>8</v>
      </c>
      <c r="F25" s="65">
        <v>5.5</v>
      </c>
      <c r="G25" s="94">
        <f t="shared" si="7"/>
        <v>6.5</v>
      </c>
      <c r="H25" s="65">
        <v>8</v>
      </c>
      <c r="I25" s="65">
        <v>8</v>
      </c>
      <c r="J25" s="94">
        <f t="shared" si="0"/>
        <v>8</v>
      </c>
      <c r="K25" s="65">
        <v>8</v>
      </c>
      <c r="L25" s="65">
        <v>6.5</v>
      </c>
      <c r="M25" s="94">
        <f t="shared" si="1"/>
        <v>7.1</v>
      </c>
      <c r="N25" s="65">
        <v>7</v>
      </c>
      <c r="O25" s="65">
        <v>6</v>
      </c>
      <c r="P25" s="94">
        <f t="shared" si="2"/>
        <v>6.4</v>
      </c>
      <c r="Q25" s="65">
        <v>7</v>
      </c>
      <c r="R25" s="65">
        <v>7</v>
      </c>
      <c r="S25" s="94">
        <f t="shared" si="6"/>
        <v>7</v>
      </c>
      <c r="T25" s="65">
        <v>8.8000000000000007</v>
      </c>
      <c r="U25" s="65">
        <v>7</v>
      </c>
      <c r="V25" s="94">
        <f t="shared" si="3"/>
        <v>7.7</v>
      </c>
      <c r="W25" s="65">
        <v>8</v>
      </c>
      <c r="X25" s="65">
        <v>7</v>
      </c>
      <c r="Y25" s="94">
        <f t="shared" si="4"/>
        <v>7.4</v>
      </c>
    </row>
    <row r="26" spans="1:26" s="91" customFormat="1" ht="18" customHeight="1">
      <c r="A26" s="88">
        <v>15</v>
      </c>
      <c r="B26" s="88" t="s">
        <v>69</v>
      </c>
      <c r="C26" s="89" t="s">
        <v>70</v>
      </c>
      <c r="D26" s="90" t="s">
        <v>71</v>
      </c>
      <c r="E26" s="87">
        <v>8</v>
      </c>
      <c r="F26" s="87" t="s">
        <v>24</v>
      </c>
      <c r="G26" s="95" t="e">
        <f t="shared" si="7"/>
        <v>#VALUE!</v>
      </c>
      <c r="H26" s="87">
        <v>8</v>
      </c>
      <c r="I26" s="87" t="s">
        <v>24</v>
      </c>
      <c r="J26" s="95" t="e">
        <f t="shared" si="0"/>
        <v>#VALUE!</v>
      </c>
      <c r="K26" s="87">
        <v>0</v>
      </c>
      <c r="L26" s="87" t="s">
        <v>24</v>
      </c>
      <c r="M26" s="95" t="e">
        <f t="shared" si="1"/>
        <v>#VALUE!</v>
      </c>
      <c r="N26" s="87">
        <v>0</v>
      </c>
      <c r="O26" s="87" t="s">
        <v>24</v>
      </c>
      <c r="P26" s="95" t="e">
        <f t="shared" si="2"/>
        <v>#VALUE!</v>
      </c>
      <c r="Q26" s="87">
        <v>7</v>
      </c>
      <c r="R26" s="87" t="s">
        <v>24</v>
      </c>
      <c r="S26" s="95" t="e">
        <f t="shared" si="6"/>
        <v>#VALUE!</v>
      </c>
      <c r="T26" s="87">
        <v>9</v>
      </c>
      <c r="U26" s="87" t="s">
        <v>24</v>
      </c>
      <c r="V26" s="95" t="e">
        <f t="shared" si="3"/>
        <v>#VALUE!</v>
      </c>
      <c r="W26" s="87">
        <v>5</v>
      </c>
      <c r="X26" s="87" t="s">
        <v>24</v>
      </c>
      <c r="Y26" s="95" t="e">
        <f t="shared" si="4"/>
        <v>#VALUE!</v>
      </c>
      <c r="Z26" s="91" t="s">
        <v>109</v>
      </c>
    </row>
    <row r="27" spans="1:26" ht="18" customHeight="1">
      <c r="A27" s="62">
        <v>16</v>
      </c>
      <c r="B27" s="62" t="s">
        <v>72</v>
      </c>
      <c r="C27" s="63" t="s">
        <v>73</v>
      </c>
      <c r="D27" s="64" t="s">
        <v>74</v>
      </c>
      <c r="E27" s="65">
        <v>8</v>
      </c>
      <c r="F27" s="65">
        <v>7.5</v>
      </c>
      <c r="G27" s="94">
        <f t="shared" si="7"/>
        <v>7.7</v>
      </c>
      <c r="H27" s="65">
        <v>7</v>
      </c>
      <c r="I27" s="65">
        <v>8</v>
      </c>
      <c r="J27" s="94">
        <f t="shared" si="0"/>
        <v>7.6</v>
      </c>
      <c r="K27" s="65">
        <v>8.5</v>
      </c>
      <c r="L27" s="65">
        <v>7.5</v>
      </c>
      <c r="M27" s="94">
        <f t="shared" si="1"/>
        <v>7.9</v>
      </c>
      <c r="N27" s="65">
        <v>8</v>
      </c>
      <c r="O27" s="65">
        <v>8</v>
      </c>
      <c r="P27" s="94">
        <f t="shared" si="2"/>
        <v>8</v>
      </c>
      <c r="Q27" s="65">
        <v>8</v>
      </c>
      <c r="R27" s="65">
        <v>7.5</v>
      </c>
      <c r="S27" s="94">
        <f t="shared" si="6"/>
        <v>7.7</v>
      </c>
      <c r="T27" s="65">
        <v>8.8000000000000007</v>
      </c>
      <c r="U27" s="65">
        <v>8</v>
      </c>
      <c r="V27" s="94">
        <f t="shared" si="3"/>
        <v>8.3000000000000007</v>
      </c>
      <c r="W27" s="65">
        <v>5</v>
      </c>
      <c r="X27" s="65">
        <v>7</v>
      </c>
      <c r="Y27" s="94">
        <f t="shared" si="4"/>
        <v>6.2</v>
      </c>
    </row>
    <row r="28" spans="1:26" ht="18" customHeight="1">
      <c r="A28" s="62">
        <v>17</v>
      </c>
      <c r="B28" s="62" t="s">
        <v>75</v>
      </c>
      <c r="C28" s="63" t="s">
        <v>76</v>
      </c>
      <c r="D28" s="64" t="s">
        <v>77</v>
      </c>
      <c r="E28" s="65">
        <v>8</v>
      </c>
      <c r="F28" s="65">
        <v>7</v>
      </c>
      <c r="G28" s="94">
        <f t="shared" si="7"/>
        <v>7.4</v>
      </c>
      <c r="H28" s="65">
        <v>7</v>
      </c>
      <c r="I28" s="65">
        <v>8.5</v>
      </c>
      <c r="J28" s="94">
        <f t="shared" si="0"/>
        <v>7.9</v>
      </c>
      <c r="K28" s="65">
        <v>8</v>
      </c>
      <c r="L28" s="65">
        <v>7.5</v>
      </c>
      <c r="M28" s="94">
        <f t="shared" si="1"/>
        <v>7.7</v>
      </c>
      <c r="N28" s="65">
        <v>8</v>
      </c>
      <c r="O28" s="65">
        <v>6.5</v>
      </c>
      <c r="P28" s="94">
        <f t="shared" si="2"/>
        <v>7.1</v>
      </c>
      <c r="Q28" s="65">
        <v>7</v>
      </c>
      <c r="R28" s="65">
        <v>7.5</v>
      </c>
      <c r="S28" s="94">
        <f t="shared" si="6"/>
        <v>7.3</v>
      </c>
      <c r="T28" s="65">
        <v>8.8000000000000007</v>
      </c>
      <c r="U28" s="65">
        <v>7</v>
      </c>
      <c r="V28" s="94">
        <f t="shared" si="3"/>
        <v>7.7</v>
      </c>
      <c r="W28" s="65">
        <v>8</v>
      </c>
      <c r="X28" s="65">
        <v>5</v>
      </c>
      <c r="Y28" s="94">
        <f t="shared" si="4"/>
        <v>6.2</v>
      </c>
    </row>
    <row r="29" spans="1:26" ht="18" customHeight="1">
      <c r="A29" s="62">
        <v>18</v>
      </c>
      <c r="B29" s="62" t="s">
        <v>78</v>
      </c>
      <c r="C29" s="63" t="s">
        <v>79</v>
      </c>
      <c r="D29" s="64" t="s">
        <v>80</v>
      </c>
      <c r="E29" s="65">
        <v>8</v>
      </c>
      <c r="F29" s="65">
        <v>7.5</v>
      </c>
      <c r="G29" s="94">
        <f t="shared" si="7"/>
        <v>7.7</v>
      </c>
      <c r="H29" s="65">
        <v>8</v>
      </c>
      <c r="I29" s="65">
        <v>8</v>
      </c>
      <c r="J29" s="94">
        <f t="shared" si="0"/>
        <v>8</v>
      </c>
      <c r="K29" s="65">
        <v>8</v>
      </c>
      <c r="L29" s="65">
        <v>7</v>
      </c>
      <c r="M29" s="94">
        <f t="shared" si="1"/>
        <v>7.4</v>
      </c>
      <c r="N29" s="65">
        <v>7</v>
      </c>
      <c r="O29" s="65">
        <v>8.5</v>
      </c>
      <c r="P29" s="94">
        <f t="shared" si="2"/>
        <v>7.9</v>
      </c>
      <c r="Q29" s="65">
        <v>7</v>
      </c>
      <c r="R29" s="65">
        <v>7</v>
      </c>
      <c r="S29" s="94">
        <f t="shared" si="6"/>
        <v>7</v>
      </c>
      <c r="T29" s="65">
        <v>8.8000000000000007</v>
      </c>
      <c r="U29" s="65">
        <v>7</v>
      </c>
      <c r="V29" s="94">
        <f t="shared" si="3"/>
        <v>7.7</v>
      </c>
      <c r="W29" s="65">
        <v>5</v>
      </c>
      <c r="X29" s="65">
        <v>7</v>
      </c>
      <c r="Y29" s="94">
        <f t="shared" si="4"/>
        <v>6.2</v>
      </c>
    </row>
    <row r="30" spans="1:26" ht="18" customHeight="1">
      <c r="A30" s="62">
        <v>19</v>
      </c>
      <c r="B30" s="62" t="s">
        <v>81</v>
      </c>
      <c r="C30" s="63" t="s">
        <v>28</v>
      </c>
      <c r="D30" s="64" t="s">
        <v>82</v>
      </c>
      <c r="E30" s="65">
        <v>8</v>
      </c>
      <c r="F30" s="65">
        <v>6.5</v>
      </c>
      <c r="G30" s="94">
        <f t="shared" si="7"/>
        <v>7.1</v>
      </c>
      <c r="H30" s="65">
        <v>8</v>
      </c>
      <c r="I30" s="65">
        <v>7</v>
      </c>
      <c r="J30" s="94">
        <f t="shared" si="0"/>
        <v>7.4</v>
      </c>
      <c r="K30" s="65">
        <v>7.5</v>
      </c>
      <c r="L30" s="65">
        <v>6.5</v>
      </c>
      <c r="M30" s="94">
        <f t="shared" si="1"/>
        <v>6.9</v>
      </c>
      <c r="N30" s="65">
        <v>7</v>
      </c>
      <c r="O30" s="65">
        <v>6</v>
      </c>
      <c r="P30" s="94">
        <f t="shared" si="2"/>
        <v>6.4</v>
      </c>
      <c r="Q30" s="65">
        <v>7</v>
      </c>
      <c r="R30" s="65">
        <v>6</v>
      </c>
      <c r="S30" s="94">
        <f t="shared" si="6"/>
        <v>6.4</v>
      </c>
      <c r="T30" s="65">
        <v>8.8000000000000007</v>
      </c>
      <c r="U30" s="65">
        <v>6</v>
      </c>
      <c r="V30" s="94">
        <f t="shared" si="3"/>
        <v>7.1</v>
      </c>
      <c r="W30" s="65">
        <v>8</v>
      </c>
      <c r="X30" s="65">
        <v>6</v>
      </c>
      <c r="Y30" s="94">
        <f t="shared" si="4"/>
        <v>6.8</v>
      </c>
    </row>
    <row r="31" spans="1:26" ht="18" customHeight="1">
      <c r="A31" s="62">
        <v>20</v>
      </c>
      <c r="B31" s="62" t="s">
        <v>83</v>
      </c>
      <c r="C31" s="63" t="s">
        <v>84</v>
      </c>
      <c r="D31" s="64" t="s">
        <v>85</v>
      </c>
      <c r="E31" s="65">
        <v>8</v>
      </c>
      <c r="F31" s="65">
        <v>7.5</v>
      </c>
      <c r="G31" s="94">
        <f t="shared" si="7"/>
        <v>7.7</v>
      </c>
      <c r="H31" s="65">
        <v>7</v>
      </c>
      <c r="I31" s="65">
        <v>6</v>
      </c>
      <c r="J31" s="94">
        <f t="shared" si="0"/>
        <v>6.4</v>
      </c>
      <c r="K31" s="65">
        <v>8.5</v>
      </c>
      <c r="L31" s="65">
        <v>7</v>
      </c>
      <c r="M31" s="94">
        <f t="shared" si="1"/>
        <v>7.6</v>
      </c>
      <c r="N31" s="65">
        <v>8</v>
      </c>
      <c r="O31" s="65">
        <v>6.5</v>
      </c>
      <c r="P31" s="94">
        <f t="shared" si="2"/>
        <v>7.1</v>
      </c>
      <c r="Q31" s="65">
        <v>8</v>
      </c>
      <c r="R31" s="65">
        <v>7</v>
      </c>
      <c r="S31" s="94">
        <f t="shared" si="6"/>
        <v>7.4</v>
      </c>
      <c r="T31" s="65">
        <v>9.6</v>
      </c>
      <c r="U31" s="65">
        <v>7</v>
      </c>
      <c r="V31" s="94">
        <f t="shared" si="3"/>
        <v>8</v>
      </c>
      <c r="W31" s="65">
        <v>8</v>
      </c>
      <c r="X31" s="65">
        <v>7</v>
      </c>
      <c r="Y31" s="94">
        <f t="shared" si="4"/>
        <v>7.4</v>
      </c>
    </row>
    <row r="32" spans="1:26" ht="18" customHeight="1">
      <c r="A32" s="62">
        <v>21</v>
      </c>
      <c r="B32" s="62" t="s">
        <v>86</v>
      </c>
      <c r="C32" s="63" t="s">
        <v>87</v>
      </c>
      <c r="D32" s="64" t="s">
        <v>88</v>
      </c>
      <c r="E32" s="65">
        <v>8</v>
      </c>
      <c r="F32" s="65">
        <v>7</v>
      </c>
      <c r="G32" s="94">
        <f t="shared" si="7"/>
        <v>7.4</v>
      </c>
      <c r="H32" s="65">
        <v>8</v>
      </c>
      <c r="I32" s="65">
        <v>8</v>
      </c>
      <c r="J32" s="94">
        <f t="shared" si="0"/>
        <v>8</v>
      </c>
      <c r="K32" s="65">
        <v>8.5</v>
      </c>
      <c r="L32" s="65">
        <v>7</v>
      </c>
      <c r="M32" s="94">
        <f t="shared" si="1"/>
        <v>7.6</v>
      </c>
      <c r="N32" s="65">
        <v>8</v>
      </c>
      <c r="O32" s="65">
        <v>6.5</v>
      </c>
      <c r="P32" s="94">
        <f t="shared" si="2"/>
        <v>7.1</v>
      </c>
      <c r="Q32" s="65">
        <v>8</v>
      </c>
      <c r="R32" s="65">
        <v>7</v>
      </c>
      <c r="S32" s="94">
        <f t="shared" si="6"/>
        <v>7.4</v>
      </c>
      <c r="T32" s="65">
        <v>8.4</v>
      </c>
      <c r="U32" s="65">
        <v>8</v>
      </c>
      <c r="V32" s="94">
        <f t="shared" si="3"/>
        <v>8.1999999999999993</v>
      </c>
      <c r="W32" s="65">
        <v>8</v>
      </c>
      <c r="X32" s="65">
        <v>8</v>
      </c>
      <c r="Y32" s="94">
        <f t="shared" si="4"/>
        <v>8</v>
      </c>
    </row>
    <row r="33" spans="1:26" s="91" customFormat="1" ht="18" customHeight="1">
      <c r="A33" s="88">
        <v>22</v>
      </c>
      <c r="B33" s="88" t="s">
        <v>89</v>
      </c>
      <c r="C33" s="89" t="s">
        <v>28</v>
      </c>
      <c r="D33" s="90" t="s">
        <v>90</v>
      </c>
      <c r="E33" s="87">
        <v>8</v>
      </c>
      <c r="F33" s="87" t="s">
        <v>24</v>
      </c>
      <c r="G33" s="95" t="e">
        <f t="shared" si="7"/>
        <v>#VALUE!</v>
      </c>
      <c r="H33" s="87">
        <v>7</v>
      </c>
      <c r="I33" s="87" t="s">
        <v>24</v>
      </c>
      <c r="J33" s="95" t="e">
        <f t="shared" si="0"/>
        <v>#VALUE!</v>
      </c>
      <c r="K33" s="87">
        <v>0</v>
      </c>
      <c r="L33" s="87" t="s">
        <v>24</v>
      </c>
      <c r="M33" s="95" t="e">
        <f t="shared" si="1"/>
        <v>#VALUE!</v>
      </c>
      <c r="N33" s="87">
        <v>0</v>
      </c>
      <c r="O33" s="87" t="s">
        <v>24</v>
      </c>
      <c r="P33" s="95" t="e">
        <f t="shared" si="2"/>
        <v>#VALUE!</v>
      </c>
      <c r="Q33" s="87">
        <v>7</v>
      </c>
      <c r="R33" s="87" t="s">
        <v>24</v>
      </c>
      <c r="S33" s="95" t="e">
        <f t="shared" si="6"/>
        <v>#VALUE!</v>
      </c>
      <c r="T33" s="87">
        <v>8.4</v>
      </c>
      <c r="U33" s="87" t="s">
        <v>24</v>
      </c>
      <c r="V33" s="95" t="e">
        <f t="shared" si="3"/>
        <v>#VALUE!</v>
      </c>
      <c r="W33" s="87">
        <v>5</v>
      </c>
      <c r="X33" s="87" t="s">
        <v>24</v>
      </c>
      <c r="Y33" s="95" t="e">
        <f t="shared" si="4"/>
        <v>#VALUE!</v>
      </c>
      <c r="Z33" s="91" t="s">
        <v>109</v>
      </c>
    </row>
    <row r="34" spans="1:26" ht="18" customHeight="1">
      <c r="A34" s="62">
        <v>23</v>
      </c>
      <c r="B34" s="62" t="s">
        <v>91</v>
      </c>
      <c r="C34" s="63" t="s">
        <v>92</v>
      </c>
      <c r="D34" s="64" t="s">
        <v>93</v>
      </c>
      <c r="E34" s="65">
        <v>8</v>
      </c>
      <c r="F34" s="65">
        <v>7.5</v>
      </c>
      <c r="G34" s="94">
        <f t="shared" si="7"/>
        <v>7.7</v>
      </c>
      <c r="H34" s="65">
        <v>8</v>
      </c>
      <c r="I34" s="65">
        <v>8</v>
      </c>
      <c r="J34" s="94">
        <f t="shared" si="0"/>
        <v>8</v>
      </c>
      <c r="K34" s="65">
        <v>8.5</v>
      </c>
      <c r="L34" s="65">
        <v>8.5</v>
      </c>
      <c r="M34" s="94">
        <f t="shared" si="1"/>
        <v>8.5</v>
      </c>
      <c r="N34" s="65">
        <v>7</v>
      </c>
      <c r="O34" s="65">
        <v>7.5</v>
      </c>
      <c r="P34" s="94">
        <f t="shared" si="2"/>
        <v>7.3</v>
      </c>
      <c r="Q34" s="65">
        <v>7</v>
      </c>
      <c r="R34" s="65">
        <v>7</v>
      </c>
      <c r="S34" s="94">
        <f t="shared" si="6"/>
        <v>7</v>
      </c>
      <c r="T34" s="65">
        <v>8.8000000000000007</v>
      </c>
      <c r="U34" s="65">
        <v>7</v>
      </c>
      <c r="V34" s="94">
        <f t="shared" si="3"/>
        <v>7.7</v>
      </c>
      <c r="W34" s="65">
        <v>5</v>
      </c>
      <c r="X34" s="65">
        <v>8</v>
      </c>
      <c r="Y34" s="94">
        <f t="shared" si="4"/>
        <v>6.8</v>
      </c>
    </row>
    <row r="35" spans="1:26" ht="18" customHeight="1">
      <c r="A35" s="100" t="s">
        <v>94</v>
      </c>
      <c r="B35" s="100"/>
      <c r="C35" s="100"/>
      <c r="D35" s="100"/>
      <c r="O35" s="17"/>
      <c r="P35" s="18"/>
    </row>
    <row r="36" spans="1:26" ht="18" customHeight="1"/>
    <row r="37" spans="1:26" ht="18" customHeight="1"/>
    <row r="38" spans="1:26" ht="18" customHeight="1"/>
    <row r="39" spans="1:26" ht="18" customHeight="1"/>
    <row r="40" spans="1:26" ht="18" customHeight="1"/>
    <row r="41" spans="1:26" ht="18" customHeight="1"/>
    <row r="44" spans="1:26" s="32" customFormat="1" ht="23.25" customHeight="1">
      <c r="A44" s="17"/>
      <c r="B44" s="35"/>
      <c r="C44" s="17"/>
      <c r="D44" s="14"/>
      <c r="E44" s="76"/>
      <c r="F44" s="77"/>
      <c r="G44" s="15"/>
      <c r="H44" s="16"/>
      <c r="I44" s="16"/>
      <c r="J44" s="17"/>
      <c r="K44" s="18"/>
      <c r="L44" s="18"/>
      <c r="M44" s="17"/>
      <c r="N44" s="18"/>
      <c r="O44" s="18"/>
      <c r="P44" s="17"/>
    </row>
    <row r="45" spans="1:26" s="32" customFormat="1" ht="0.75" hidden="1" customHeight="1">
      <c r="A45" s="17"/>
      <c r="B45" s="35"/>
      <c r="C45" s="17"/>
      <c r="D45" s="14"/>
      <c r="E45" s="76"/>
      <c r="F45" s="77"/>
      <c r="G45" s="15"/>
      <c r="H45" s="16"/>
      <c r="I45" s="16"/>
      <c r="J45" s="17"/>
      <c r="K45" s="18"/>
      <c r="L45" s="18"/>
      <c r="M45" s="17"/>
      <c r="N45" s="18"/>
      <c r="O45" s="18"/>
      <c r="P45" s="17"/>
    </row>
    <row r="46" spans="1:26" ht="15.75" hidden="1" customHeight="1"/>
    <row r="51" spans="1:16" ht="15.75" customHeight="1"/>
    <row r="52" spans="1:16" s="32" customFormat="1" ht="18.75" customHeight="1">
      <c r="A52" s="17"/>
      <c r="B52" s="35"/>
      <c r="C52" s="17"/>
      <c r="D52" s="14"/>
      <c r="E52" s="76"/>
      <c r="F52" s="77"/>
      <c r="G52" s="15"/>
      <c r="H52" s="16"/>
      <c r="I52" s="16"/>
      <c r="J52" s="17"/>
      <c r="K52" s="18"/>
      <c r="L52" s="18"/>
      <c r="M52" s="17"/>
      <c r="N52" s="18"/>
      <c r="O52" s="18"/>
      <c r="P52" s="17"/>
    </row>
  </sheetData>
  <autoFilter ref="A11:WVC35"/>
  <mergeCells count="18">
    <mergeCell ref="Q9:S9"/>
    <mergeCell ref="T9:V9"/>
    <mergeCell ref="W9:Y9"/>
    <mergeCell ref="Q10:S10"/>
    <mergeCell ref="T10:V10"/>
    <mergeCell ref="W10:Y10"/>
    <mergeCell ref="B1:C1"/>
    <mergeCell ref="D1:N1"/>
    <mergeCell ref="A35:D35"/>
    <mergeCell ref="N9:P9"/>
    <mergeCell ref="A2:C2"/>
    <mergeCell ref="E9:G9"/>
    <mergeCell ref="H9:J9"/>
    <mergeCell ref="K9:M9"/>
    <mergeCell ref="E10:G10"/>
    <mergeCell ref="H10:J10"/>
    <mergeCell ref="K10:M10"/>
    <mergeCell ref="N10:P10"/>
  </mergeCells>
  <pageMargins left="0.39370078740157483" right="0.19685039370078741" top="0.39370078740157483" bottom="0.43307086614173229" header="0.19685039370078741" footer="0.19685039370078741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zoomScale="85" zoomScaleNormal="85" workbookViewId="0">
      <selection activeCell="S3" sqref="S3"/>
    </sheetView>
  </sheetViews>
  <sheetFormatPr defaultColWidth="9.125" defaultRowHeight="14.25"/>
  <cols>
    <col min="1" max="1" width="5.875" style="73" customWidth="1"/>
    <col min="2" max="2" width="10.25" style="73" customWidth="1"/>
    <col min="3" max="3" width="20.375" style="73" customWidth="1"/>
    <col min="4" max="5" width="9.125" style="73"/>
    <col min="6" max="11" width="4.625" style="73" customWidth="1"/>
    <col min="12" max="12" width="4.375" style="73" customWidth="1"/>
    <col min="13" max="23" width="4.625" style="73" customWidth="1"/>
    <col min="24" max="24" width="4.375" style="73" customWidth="1"/>
    <col min="25" max="26" width="4.625" style="73" customWidth="1"/>
    <col min="27" max="30" width="6.25" style="73" customWidth="1"/>
    <col min="31" max="16384" width="9.125" style="73"/>
  </cols>
  <sheetData>
    <row r="1" spans="1:30" ht="22.5">
      <c r="A1" s="108" t="s">
        <v>22</v>
      </c>
      <c r="B1" s="109"/>
      <c r="C1" s="109"/>
      <c r="D1" s="109"/>
      <c r="E1" s="110" t="s">
        <v>6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92"/>
      <c r="S1" s="92"/>
      <c r="T1" s="92"/>
      <c r="U1" s="92"/>
      <c r="V1" s="92"/>
      <c r="W1" s="92"/>
      <c r="X1" s="92"/>
      <c r="Y1" s="92"/>
      <c r="Z1" s="92"/>
      <c r="AA1" s="82"/>
      <c r="AB1" s="82"/>
      <c r="AC1" s="82"/>
      <c r="AD1" s="82"/>
    </row>
    <row r="2" spans="1:30" ht="16.5">
      <c r="A2" s="57"/>
      <c r="B2" s="57"/>
      <c r="C2" s="2"/>
      <c r="D2" s="75" t="s">
        <v>106</v>
      </c>
      <c r="E2" s="83"/>
      <c r="F2" s="83"/>
      <c r="G2" s="83"/>
      <c r="H2" s="83"/>
      <c r="I2" s="111" t="s">
        <v>107</v>
      </c>
      <c r="J2" s="111"/>
      <c r="K2" s="111"/>
      <c r="L2" s="111"/>
      <c r="M2" s="111"/>
      <c r="N2" s="111"/>
      <c r="O2" s="111"/>
      <c r="P2" s="111"/>
      <c r="Q2" s="75"/>
      <c r="R2" s="83"/>
      <c r="S2" s="83"/>
      <c r="T2" s="83"/>
      <c r="U2" s="111"/>
      <c r="V2" s="111"/>
      <c r="W2" s="111"/>
      <c r="X2" s="111"/>
      <c r="Y2" s="111"/>
      <c r="Z2" s="111"/>
      <c r="AA2" s="2"/>
      <c r="AB2" s="2"/>
      <c r="AC2" s="2"/>
      <c r="AD2" s="2"/>
    </row>
    <row r="3" spans="1:30" ht="16.5">
      <c r="A3" s="58"/>
      <c r="B3" s="58"/>
      <c r="C3" s="2"/>
      <c r="D3" s="112" t="s">
        <v>19</v>
      </c>
      <c r="E3" s="112"/>
      <c r="F3" s="112"/>
      <c r="G3" s="75"/>
      <c r="H3" s="75"/>
      <c r="I3" s="61" t="s">
        <v>32</v>
      </c>
      <c r="J3" s="61"/>
      <c r="K3" s="61"/>
      <c r="L3" s="61"/>
      <c r="M3" s="61"/>
      <c r="N3" s="61"/>
      <c r="O3" s="61"/>
      <c r="P3" s="61"/>
      <c r="Q3" s="61"/>
      <c r="R3" s="61"/>
      <c r="S3" s="93"/>
      <c r="T3" s="93"/>
      <c r="U3" s="61"/>
      <c r="V3" s="61"/>
      <c r="W3" s="61"/>
      <c r="X3" s="61"/>
      <c r="Y3" s="61"/>
      <c r="Z3" s="61"/>
      <c r="AA3" s="2"/>
      <c r="AB3" s="2"/>
      <c r="AC3" s="2"/>
      <c r="AD3" s="2"/>
    </row>
    <row r="4" spans="1:30" ht="16.5">
      <c r="A4" s="2"/>
      <c r="B4" s="2"/>
      <c r="C4" s="2"/>
      <c r="D4" s="112" t="s">
        <v>108</v>
      </c>
      <c r="E4" s="112"/>
      <c r="F4" s="112"/>
      <c r="G4" s="75"/>
      <c r="H4" s="75"/>
      <c r="I4" s="61" t="s">
        <v>27</v>
      </c>
      <c r="J4" s="61"/>
      <c r="K4" s="61"/>
      <c r="L4" s="74">
        <f>AA7</f>
        <v>14</v>
      </c>
      <c r="M4" s="61"/>
      <c r="N4" s="61"/>
      <c r="O4" s="61"/>
      <c r="P4" s="61"/>
      <c r="Q4" s="61"/>
      <c r="R4" s="61"/>
      <c r="S4" s="93"/>
      <c r="T4" s="93"/>
      <c r="U4" s="61"/>
      <c r="V4" s="61"/>
      <c r="W4" s="61"/>
      <c r="X4" s="74"/>
      <c r="Y4" s="61"/>
      <c r="Z4" s="61"/>
      <c r="AA4" s="2"/>
      <c r="AB4" s="2"/>
      <c r="AC4" s="2"/>
      <c r="AD4" s="2"/>
    </row>
    <row r="5" spans="1:30" ht="15.75">
      <c r="A5" s="6"/>
      <c r="B5" s="6"/>
      <c r="C5" s="5"/>
      <c r="D5" s="5"/>
      <c r="E5" s="3"/>
      <c r="F5" s="4"/>
      <c r="G5" s="4"/>
      <c r="H5" s="4"/>
      <c r="I5" s="4"/>
      <c r="J5" s="4"/>
      <c r="K5" s="4"/>
      <c r="L5" s="4"/>
      <c r="M5" s="4"/>
      <c r="N5" s="4"/>
      <c r="O5" s="1"/>
      <c r="P5" s="1"/>
      <c r="Q5" s="1"/>
      <c r="R5" s="4"/>
      <c r="S5" s="4"/>
      <c r="T5" s="4"/>
      <c r="U5" s="4"/>
      <c r="V5" s="4"/>
      <c r="W5" s="4"/>
      <c r="X5" s="4"/>
      <c r="Y5" s="4"/>
      <c r="Z5" s="4"/>
      <c r="AA5" s="82"/>
      <c r="AB5" s="82"/>
      <c r="AC5" s="82"/>
      <c r="AD5" s="82"/>
    </row>
    <row r="6" spans="1:30" ht="96" customHeight="1">
      <c r="A6" s="40" t="s">
        <v>4</v>
      </c>
      <c r="B6" s="41" t="s">
        <v>3</v>
      </c>
      <c r="C6" s="41" t="s">
        <v>2</v>
      </c>
      <c r="D6" s="42"/>
      <c r="E6" s="43" t="s">
        <v>1</v>
      </c>
      <c r="F6" s="101" t="s">
        <v>99</v>
      </c>
      <c r="G6" s="102"/>
      <c r="H6" s="103"/>
      <c r="I6" s="101" t="s">
        <v>100</v>
      </c>
      <c r="J6" s="102"/>
      <c r="K6" s="103"/>
      <c r="L6" s="101" t="s">
        <v>101</v>
      </c>
      <c r="M6" s="102"/>
      <c r="N6" s="103"/>
      <c r="O6" s="101" t="s">
        <v>102</v>
      </c>
      <c r="P6" s="102"/>
      <c r="Q6" s="103"/>
      <c r="R6" s="101" t="s">
        <v>103</v>
      </c>
      <c r="S6" s="102"/>
      <c r="T6" s="103"/>
      <c r="U6" s="101" t="s">
        <v>104</v>
      </c>
      <c r="V6" s="102"/>
      <c r="W6" s="103"/>
      <c r="X6" s="101" t="s">
        <v>105</v>
      </c>
      <c r="Y6" s="102"/>
      <c r="Z6" s="103"/>
      <c r="AA6" s="59" t="s">
        <v>12</v>
      </c>
      <c r="AB6" s="59" t="s">
        <v>13</v>
      </c>
      <c r="AC6" s="59" t="s">
        <v>14</v>
      </c>
      <c r="AD6" s="59" t="s">
        <v>15</v>
      </c>
    </row>
    <row r="7" spans="1:30" ht="15.75">
      <c r="A7" s="7"/>
      <c r="B7" s="8"/>
      <c r="C7" s="9"/>
      <c r="D7" s="10" t="s">
        <v>0</v>
      </c>
      <c r="E7" s="7"/>
      <c r="F7" s="105">
        <v>2</v>
      </c>
      <c r="G7" s="105"/>
      <c r="H7" s="105"/>
      <c r="I7" s="106">
        <v>2</v>
      </c>
      <c r="J7" s="105"/>
      <c r="K7" s="105"/>
      <c r="L7" s="106">
        <v>2</v>
      </c>
      <c r="M7" s="105"/>
      <c r="N7" s="107"/>
      <c r="O7" s="106">
        <v>2</v>
      </c>
      <c r="P7" s="105"/>
      <c r="Q7" s="107"/>
      <c r="R7" s="105">
        <v>2</v>
      </c>
      <c r="S7" s="105"/>
      <c r="T7" s="105"/>
      <c r="U7" s="106">
        <v>2</v>
      </c>
      <c r="V7" s="105"/>
      <c r="W7" s="105"/>
      <c r="X7" s="106">
        <v>2</v>
      </c>
      <c r="Y7" s="105"/>
      <c r="Z7" s="107"/>
      <c r="AA7" s="52">
        <f>SUM(F7:Z7)</f>
        <v>14</v>
      </c>
      <c r="AB7" s="53"/>
      <c r="AC7" s="51"/>
      <c r="AD7" s="55"/>
    </row>
    <row r="8" spans="1:30" ht="61.5" customHeight="1">
      <c r="A8" s="7"/>
      <c r="B8" s="8"/>
      <c r="C8" s="9"/>
      <c r="D8" s="10"/>
      <c r="E8" s="50"/>
      <c r="F8" s="60" t="s">
        <v>16</v>
      </c>
      <c r="G8" s="60" t="s">
        <v>17</v>
      </c>
      <c r="H8" s="60" t="s">
        <v>18</v>
      </c>
      <c r="I8" s="60" t="s">
        <v>16</v>
      </c>
      <c r="J8" s="60" t="s">
        <v>17</v>
      </c>
      <c r="K8" s="60" t="s">
        <v>18</v>
      </c>
      <c r="L8" s="60" t="s">
        <v>16</v>
      </c>
      <c r="M8" s="60" t="s">
        <v>17</v>
      </c>
      <c r="N8" s="60" t="s">
        <v>18</v>
      </c>
      <c r="O8" s="60" t="s">
        <v>16</v>
      </c>
      <c r="P8" s="60" t="s">
        <v>17</v>
      </c>
      <c r="Q8" s="60" t="s">
        <v>18</v>
      </c>
      <c r="R8" s="60" t="s">
        <v>16</v>
      </c>
      <c r="S8" s="60" t="s">
        <v>17</v>
      </c>
      <c r="T8" s="60" t="s">
        <v>18</v>
      </c>
      <c r="U8" s="60" t="s">
        <v>16</v>
      </c>
      <c r="V8" s="60" t="s">
        <v>17</v>
      </c>
      <c r="W8" s="60" t="s">
        <v>18</v>
      </c>
      <c r="X8" s="60" t="s">
        <v>16</v>
      </c>
      <c r="Y8" s="60" t="s">
        <v>17</v>
      </c>
      <c r="Z8" s="60" t="s">
        <v>18</v>
      </c>
      <c r="AA8" s="52"/>
      <c r="AB8" s="54"/>
      <c r="AC8" s="51"/>
      <c r="AD8" s="56"/>
    </row>
    <row r="9" spans="1:30" ht="15.75">
      <c r="A9" s="62">
        <v>1</v>
      </c>
      <c r="B9" s="62" t="s">
        <v>33</v>
      </c>
      <c r="C9" s="63" t="s">
        <v>34</v>
      </c>
      <c r="D9" s="64" t="s">
        <v>23</v>
      </c>
      <c r="E9" s="71"/>
      <c r="F9" s="72"/>
      <c r="G9" s="67" t="str">
        <f>IF(F9&gt;=9.5,"A⁺",IF(F9&gt;=8.5,"A",IF(F9&gt;=8,"B⁺",IF(F9&gt;=7,"B",IF(F9&gt;=6.5,"C⁺",IF(F9&gt;=5.5,"C",IF(F9&gt;=5,"D⁺",IF(F9&gt;=4,"D",IF(F9&lt;4,"F")))))))))</f>
        <v>F</v>
      </c>
      <c r="H9" s="68" t="b">
        <f>IF(G9="A⁺","4.0",IF(G9="A","3.8",IF(G9="B⁺","3.5",IF(G9="B","3.0",IF(G9="C⁺","2.5",IF(G9="C","2.0",IF(G9="D⁺","1.5",IF(G9="D","1.0"))))))))</f>
        <v>0</v>
      </c>
      <c r="I9" s="72"/>
      <c r="J9" s="67" t="str">
        <f>IF(I9&gt;=9.5,"A⁺",IF(I9&gt;=8.5,"A",IF(I9&gt;=8,"B⁺",IF(I9&gt;=7,"B",IF(I9&gt;=6.5,"C⁺",IF(I9&gt;=5.5,"C",IF(I9&gt;=5,"D⁺",IF(I9&gt;=4,"D",IF(I9&lt;4,"F")))))))))</f>
        <v>F</v>
      </c>
      <c r="K9" s="68" t="b">
        <f>IF(J9="A⁺","4.0",IF(J9="A","3.8",IF(J9="B⁺","3.5",IF(J9="B","3.0",IF(J9="C⁺","2.5",IF(J9="C","2.0",IF(J9="D⁺","1.5",IF(J9="D","1.0"))))))))</f>
        <v>0</v>
      </c>
      <c r="L9" s="72"/>
      <c r="M9" s="67" t="str">
        <f>IF(L9&gt;=9.5,"A⁺",IF(L9&gt;=8.5,"A",IF(L9&gt;=8,"B⁺",IF(L9&gt;=7,"B",IF(L9&gt;=6.5,"C⁺",IF(L9&gt;=5.5,"C",IF(L9&gt;=5,"D⁺",IF(L9&gt;=4,"D",IF(L9&lt;4,"F")))))))))</f>
        <v>F</v>
      </c>
      <c r="N9" s="68" t="b">
        <f>IF(M9="A⁺","4.0",IF(M9="A","3.8",IF(M9="B⁺","3.5",IF(M9="B","3.0",IF(M9="C⁺","2.5",IF(M9="C","2.0",IF(M9="D⁺","1.5",IF(M9="D","1.0"))))))))</f>
        <v>0</v>
      </c>
      <c r="O9" s="72"/>
      <c r="P9" s="67" t="str">
        <f>IF(O9&gt;=9.5,"A⁺",IF(O9&gt;=8.5,"A",IF(O9&gt;=8,"B⁺",IF(O9&gt;=7,"B",IF(O9&gt;=6.5,"C⁺",IF(O9&gt;=5.5,"C",IF(O9&gt;=5,"D⁺",IF(O9&gt;=4,"D",IF(O9&lt;4,"F")))))))))</f>
        <v>F</v>
      </c>
      <c r="Q9" s="68" t="b">
        <f>IF(P9="A⁺","4.0",IF(P9="A","3.8",IF(P9="B⁺","3.5",IF(P9="B","3.0",IF(P9="C⁺","2.5",IF(P9="C","2.0",IF(P9="D⁺","1.5",IF(P9="D","1.0"))))))))</f>
        <v>0</v>
      </c>
      <c r="R9" s="72"/>
      <c r="S9" s="67" t="str">
        <f>IF(R9&gt;=9.5,"A⁺",IF(R9&gt;=8.5,"A",IF(R9&gt;=8,"B⁺",IF(R9&gt;=7,"B",IF(R9&gt;=6.5,"C⁺",IF(R9&gt;=5.5,"C",IF(R9&gt;=5,"D⁺",IF(R9&gt;=4,"D",IF(R9&lt;4,"F")))))))))</f>
        <v>F</v>
      </c>
      <c r="T9" s="68" t="b">
        <f>IF(S9="A⁺","4.0",IF(S9="A","3.8",IF(S9="B⁺","3.5",IF(S9="B","3.0",IF(S9="C⁺","2.5",IF(S9="C","2.0",IF(S9="D⁺","1.5",IF(S9="D","1.0"))))))))</f>
        <v>0</v>
      </c>
      <c r="U9" s="72"/>
      <c r="V9" s="67" t="str">
        <f>IF(U9&gt;=9.5,"A⁺",IF(U9&gt;=8.5,"A",IF(U9&gt;=8,"B⁺",IF(U9&gt;=7,"B",IF(U9&gt;=6.5,"C⁺",IF(U9&gt;=5.5,"C",IF(U9&gt;=5,"D⁺",IF(U9&gt;=4,"D",IF(U9&lt;4,"F")))))))))</f>
        <v>F</v>
      </c>
      <c r="W9" s="68" t="b">
        <f>IF(V9="A⁺","4.0",IF(V9="A","3.8",IF(V9="B⁺","3.5",IF(V9="B","3.0",IF(V9="C⁺","2.5",IF(V9="C","2.0",IF(V9="D⁺","1.5",IF(V9="D","1.0"))))))))</f>
        <v>0</v>
      </c>
      <c r="X9" s="72"/>
      <c r="Y9" s="67" t="str">
        <f>IF(X9&gt;=9.5,"A⁺",IF(X9&gt;=8.5,"A",IF(X9&gt;=8,"B⁺",IF(X9&gt;=7,"B",IF(X9&gt;=6.5,"C⁺",IF(X9&gt;=5.5,"C",IF(X9&gt;=5,"D⁺",IF(X9&gt;=4,"D",IF(X9&lt;4,"F")))))))))</f>
        <v>F</v>
      </c>
      <c r="Z9" s="68" t="b">
        <f>IF(Y9="A⁺","4.0",IF(Y9="A","3.8",IF(Y9="B⁺","3.5",IF(Y9="B","3.0",IF(Y9="C⁺","2.5",IF(Y9="C","2.0",IF(Y9="D⁺","1.5",IF(Y9="D","1.0"))))))))</f>
        <v>0</v>
      </c>
      <c r="AA9" s="69">
        <f>F9*$F$7+I9*$I$7+L9*$L$7+O9*$O$7+R9*$R$7+U9*$U$7+X9*$X$7</f>
        <v>0</v>
      </c>
      <c r="AB9" s="70">
        <f>AA9/$AA$7</f>
        <v>0</v>
      </c>
      <c r="AC9" s="69">
        <f>H9*$F$7+K9*$I$7+N9*$L$7+Q9*$O$7+T9*$R$7+W9*$U$7+Z9*$X$7</f>
        <v>0</v>
      </c>
      <c r="AD9" s="70">
        <f>AC9/$AA$7</f>
        <v>0</v>
      </c>
    </row>
    <row r="10" spans="1:30" ht="15.75">
      <c r="A10" s="62">
        <v>2</v>
      </c>
      <c r="B10" s="62" t="s">
        <v>35</v>
      </c>
      <c r="C10" s="63" t="s">
        <v>36</v>
      </c>
      <c r="D10" s="64" t="s">
        <v>23</v>
      </c>
      <c r="E10" s="71"/>
      <c r="F10" s="72"/>
      <c r="G10" s="67" t="str">
        <f>IF(F10&gt;=9.5,"A⁺",IF(F10&gt;=8.5,"A",IF(F10&gt;=8,"B⁺",IF(F10&gt;=7,"B",IF(F10&gt;=6.5,"C⁺",IF(F10&gt;=5.5,"C",IF(F10&gt;=5,"D⁺",IF(F10&gt;=4,"D",IF(F10&lt;4,"F")))))))))</f>
        <v>F</v>
      </c>
      <c r="H10" s="68" t="b">
        <f t="shared" ref="H10:H31" si="0">IF(G10="A⁺","4.0",IF(G10="A","3.8",IF(G10="B⁺","3.5",IF(G10="B","3.0",IF(G10="C⁺","2.5",IF(G10="C","2.0",IF(G10="D⁺","1.5",IF(G10="D","1.0"))))))))</f>
        <v>0</v>
      </c>
      <c r="I10" s="72"/>
      <c r="J10" s="67" t="str">
        <f>IF(I10&gt;=9.5,"A⁺",IF(I10&gt;=8.5,"A",IF(I10&gt;=8,"B⁺",IF(I10&gt;=7,"B",IF(I10&gt;=6.5,"C⁺",IF(I10&gt;=5.5,"C",IF(I10&gt;=5,"D⁺",IF(I10&gt;=4,"D",IF(I10&lt;4,"F")))))))))</f>
        <v>F</v>
      </c>
      <c r="K10" s="68" t="b">
        <f t="shared" ref="K10:K31" si="1">IF(J10="A⁺","4.0",IF(J10="A","3.8",IF(J10="B⁺","3.5",IF(J10="B","3.0",IF(J10="C⁺","2.5",IF(J10="C","2.0",IF(J10="D⁺","1.5",IF(J10="D","1.0"))))))))</f>
        <v>0</v>
      </c>
      <c r="L10" s="72"/>
      <c r="M10" s="67" t="str">
        <f>IF(L10&gt;=9.5,"A⁺",IF(L10&gt;=8.5,"A",IF(L10&gt;=8,"B⁺",IF(L10&gt;=7,"B",IF(L10&gt;=6.5,"C⁺",IF(L10&gt;=5.5,"C",IF(L10&gt;=5,"D⁺",IF(L10&gt;=4,"D",IF(L10&lt;4,"F")))))))))</f>
        <v>F</v>
      </c>
      <c r="N10" s="68" t="b">
        <f t="shared" ref="N10:N31" si="2">IF(M10="A⁺","4.0",IF(M10="A","3.8",IF(M10="B⁺","3.5",IF(M10="B","3.0",IF(M10="C⁺","2.5",IF(M10="C","2.0",IF(M10="D⁺","1.5",IF(M10="D","1.0"))))))))</f>
        <v>0</v>
      </c>
      <c r="O10" s="72"/>
      <c r="P10" s="67" t="str">
        <f>IF(O10&gt;=9.5,"A⁺",IF(O10&gt;=8.5,"A",IF(O10&gt;=8,"B⁺",IF(O10&gt;=7,"B",IF(O10&gt;=6.5,"C⁺",IF(O10&gt;=5.5,"C",IF(O10&gt;=5,"D⁺",IF(O10&gt;=4,"D",IF(O10&lt;4,"F")))))))))</f>
        <v>F</v>
      </c>
      <c r="Q10" s="68" t="b">
        <f t="shared" ref="Q10:Q31" si="3">IF(P10="A⁺","4.0",IF(P10="A","3.8",IF(P10="B⁺","3.5",IF(P10="B","3.0",IF(P10="C⁺","2.5",IF(P10="C","2.0",IF(P10="D⁺","1.5",IF(P10="D","1.0"))))))))</f>
        <v>0</v>
      </c>
      <c r="R10" s="72"/>
      <c r="S10" s="67" t="str">
        <f>IF(R10&gt;=9.5,"A⁺",IF(R10&gt;=8.5,"A",IF(R10&gt;=8,"B⁺",IF(R10&gt;=7,"B",IF(R10&gt;=6.5,"C⁺",IF(R10&gt;=5.5,"C",IF(R10&gt;=5,"D⁺",IF(R10&gt;=4,"D",IF(R10&lt;4,"F")))))))))</f>
        <v>F</v>
      </c>
      <c r="T10" s="68" t="b">
        <f t="shared" ref="T10:T31" si="4">IF(S10="A⁺","4.0",IF(S10="A","3.8",IF(S10="B⁺","3.5",IF(S10="B","3.0",IF(S10="C⁺","2.5",IF(S10="C","2.0",IF(S10="D⁺","1.5",IF(S10="D","1.0"))))))))</f>
        <v>0</v>
      </c>
      <c r="U10" s="72"/>
      <c r="V10" s="67" t="str">
        <f>IF(U10&gt;=9.5,"A⁺",IF(U10&gt;=8.5,"A",IF(U10&gt;=8,"B⁺",IF(U10&gt;=7,"B",IF(U10&gt;=6.5,"C⁺",IF(U10&gt;=5.5,"C",IF(U10&gt;=5,"D⁺",IF(U10&gt;=4,"D",IF(U10&lt;4,"F")))))))))</f>
        <v>F</v>
      </c>
      <c r="W10" s="68" t="b">
        <f t="shared" ref="W10:W31" si="5">IF(V10="A⁺","4.0",IF(V10="A","3.8",IF(V10="B⁺","3.5",IF(V10="B","3.0",IF(V10="C⁺","2.5",IF(V10="C","2.0",IF(V10="D⁺","1.5",IF(V10="D","1.0"))))))))</f>
        <v>0</v>
      </c>
      <c r="X10" s="72"/>
      <c r="Y10" s="67" t="str">
        <f>IF(X10&gt;=9.5,"A⁺",IF(X10&gt;=8.5,"A",IF(X10&gt;=8,"B⁺",IF(X10&gt;=7,"B",IF(X10&gt;=6.5,"C⁺",IF(X10&gt;=5.5,"C",IF(X10&gt;=5,"D⁺",IF(X10&gt;=4,"D",IF(X10&lt;4,"F")))))))))</f>
        <v>F</v>
      </c>
      <c r="Z10" s="68" t="b">
        <f t="shared" ref="Z10:Z31" si="6">IF(Y10="A⁺","4.0",IF(Y10="A","3.8",IF(Y10="B⁺","3.5",IF(Y10="B","3.0",IF(Y10="C⁺","2.5",IF(Y10="C","2.0",IF(Y10="D⁺","1.5",IF(Y10="D","1.0"))))))))</f>
        <v>0</v>
      </c>
      <c r="AA10" s="69">
        <f t="shared" ref="AA10:AA31" si="7">F10*$F$7+I10*$I$7+L10*$L$7+O10*$O$7+R10*$R$7+U10*$U$7+X10*$X$7</f>
        <v>0</v>
      </c>
      <c r="AB10" s="70">
        <f t="shared" ref="AB10:AB31" si="8">AA10/$AA$7</f>
        <v>0</v>
      </c>
      <c r="AC10" s="69">
        <f t="shared" ref="AC10:AC31" si="9">H10*$F$7+K10*$I$7+N10*$L$7+Q10*$O$7+T10*$R$7+W10*$U$7+Z10*$X$7</f>
        <v>0</v>
      </c>
      <c r="AD10" s="70">
        <f t="shared" ref="AD10:AD31" si="10">AC10/$AA$7</f>
        <v>0</v>
      </c>
    </row>
    <row r="11" spans="1:30" ht="15.75">
      <c r="A11" s="62">
        <v>3</v>
      </c>
      <c r="B11" s="62" t="s">
        <v>37</v>
      </c>
      <c r="C11" s="63" t="s">
        <v>38</v>
      </c>
      <c r="D11" s="64" t="s">
        <v>39</v>
      </c>
      <c r="E11" s="71"/>
      <c r="F11" s="72"/>
      <c r="G11" s="67" t="str">
        <f t="shared" ref="G11:G31" si="11">IF(F11&gt;=9.5,"A⁺",IF(F11&gt;=8.5,"A",IF(F11&gt;=8,"B⁺",IF(F11&gt;=7,"B",IF(F11&gt;=6.5,"C⁺",IF(F11&gt;=5.5,"C",IF(F11&gt;=5,"D⁺",IF(F11&gt;=4,"D",IF(F11&lt;4,"F")))))))))</f>
        <v>F</v>
      </c>
      <c r="H11" s="68" t="b">
        <f t="shared" si="0"/>
        <v>0</v>
      </c>
      <c r="I11" s="72"/>
      <c r="J11" s="67" t="str">
        <f t="shared" ref="J11:J31" si="12">IF(I11&gt;=9.5,"A⁺",IF(I11&gt;=8.5,"A",IF(I11&gt;=8,"B⁺",IF(I11&gt;=7,"B",IF(I11&gt;=6.5,"C⁺",IF(I11&gt;=5.5,"C",IF(I11&gt;=5,"D⁺",IF(I11&gt;=4,"D",IF(I11&lt;4,"F")))))))))</f>
        <v>F</v>
      </c>
      <c r="K11" s="68" t="b">
        <f t="shared" si="1"/>
        <v>0</v>
      </c>
      <c r="L11" s="72"/>
      <c r="M11" s="67" t="str">
        <f t="shared" ref="M11:M31" si="13">IF(L11&gt;=9.5,"A⁺",IF(L11&gt;=8.5,"A",IF(L11&gt;=8,"B⁺",IF(L11&gt;=7,"B",IF(L11&gt;=6.5,"C⁺",IF(L11&gt;=5.5,"C",IF(L11&gt;=5,"D⁺",IF(L11&gt;=4,"D",IF(L11&lt;4,"F")))))))))</f>
        <v>F</v>
      </c>
      <c r="N11" s="68" t="b">
        <f t="shared" si="2"/>
        <v>0</v>
      </c>
      <c r="O11" s="72"/>
      <c r="P11" s="67" t="str">
        <f t="shared" ref="P11:P31" si="14">IF(O11&gt;=9.5,"A⁺",IF(O11&gt;=8.5,"A",IF(O11&gt;=8,"B⁺",IF(O11&gt;=7,"B",IF(O11&gt;=6.5,"C⁺",IF(O11&gt;=5.5,"C",IF(O11&gt;=5,"D⁺",IF(O11&gt;=4,"D",IF(O11&lt;4,"F")))))))))</f>
        <v>F</v>
      </c>
      <c r="Q11" s="68" t="b">
        <f t="shared" si="3"/>
        <v>0</v>
      </c>
      <c r="R11" s="72"/>
      <c r="S11" s="67" t="str">
        <f t="shared" ref="S11:S31" si="15">IF(R11&gt;=9.5,"A⁺",IF(R11&gt;=8.5,"A",IF(R11&gt;=8,"B⁺",IF(R11&gt;=7,"B",IF(R11&gt;=6.5,"C⁺",IF(R11&gt;=5.5,"C",IF(R11&gt;=5,"D⁺",IF(R11&gt;=4,"D",IF(R11&lt;4,"F")))))))))</f>
        <v>F</v>
      </c>
      <c r="T11" s="68" t="b">
        <f t="shared" si="4"/>
        <v>0</v>
      </c>
      <c r="U11" s="72"/>
      <c r="V11" s="67" t="str">
        <f t="shared" ref="V11:V31" si="16">IF(U11&gt;=9.5,"A⁺",IF(U11&gt;=8.5,"A",IF(U11&gt;=8,"B⁺",IF(U11&gt;=7,"B",IF(U11&gt;=6.5,"C⁺",IF(U11&gt;=5.5,"C",IF(U11&gt;=5,"D⁺",IF(U11&gt;=4,"D",IF(U11&lt;4,"F")))))))))</f>
        <v>F</v>
      </c>
      <c r="W11" s="68" t="b">
        <f t="shared" si="5"/>
        <v>0</v>
      </c>
      <c r="X11" s="72"/>
      <c r="Y11" s="67" t="str">
        <f t="shared" ref="Y11:Y31" si="17">IF(X11&gt;=9.5,"A⁺",IF(X11&gt;=8.5,"A",IF(X11&gt;=8,"B⁺",IF(X11&gt;=7,"B",IF(X11&gt;=6.5,"C⁺",IF(X11&gt;=5.5,"C",IF(X11&gt;=5,"D⁺",IF(X11&gt;=4,"D",IF(X11&lt;4,"F")))))))))</f>
        <v>F</v>
      </c>
      <c r="Z11" s="68" t="b">
        <f t="shared" si="6"/>
        <v>0</v>
      </c>
      <c r="AA11" s="69">
        <f t="shared" si="7"/>
        <v>0</v>
      </c>
      <c r="AB11" s="70">
        <f t="shared" si="8"/>
        <v>0</v>
      </c>
      <c r="AC11" s="69">
        <f t="shared" si="9"/>
        <v>0</v>
      </c>
      <c r="AD11" s="70">
        <f t="shared" si="10"/>
        <v>0</v>
      </c>
    </row>
    <row r="12" spans="1:30" ht="15.75">
      <c r="A12" s="62">
        <v>4</v>
      </c>
      <c r="B12" s="62" t="s">
        <v>40</v>
      </c>
      <c r="C12" s="63" t="s">
        <v>41</v>
      </c>
      <c r="D12" s="64" t="s">
        <v>42</v>
      </c>
      <c r="E12" s="71"/>
      <c r="F12" s="72"/>
      <c r="G12" s="67" t="str">
        <f t="shared" si="11"/>
        <v>F</v>
      </c>
      <c r="H12" s="68" t="b">
        <f t="shared" si="0"/>
        <v>0</v>
      </c>
      <c r="I12" s="72"/>
      <c r="J12" s="67" t="str">
        <f t="shared" si="12"/>
        <v>F</v>
      </c>
      <c r="K12" s="68" t="b">
        <f t="shared" si="1"/>
        <v>0</v>
      </c>
      <c r="L12" s="72"/>
      <c r="M12" s="67" t="str">
        <f t="shared" si="13"/>
        <v>F</v>
      </c>
      <c r="N12" s="68" t="b">
        <f t="shared" si="2"/>
        <v>0</v>
      </c>
      <c r="O12" s="72"/>
      <c r="P12" s="67" t="str">
        <f t="shared" si="14"/>
        <v>F</v>
      </c>
      <c r="Q12" s="68" t="b">
        <f t="shared" si="3"/>
        <v>0</v>
      </c>
      <c r="R12" s="72"/>
      <c r="S12" s="67" t="str">
        <f t="shared" si="15"/>
        <v>F</v>
      </c>
      <c r="T12" s="68" t="b">
        <f t="shared" si="4"/>
        <v>0</v>
      </c>
      <c r="U12" s="72"/>
      <c r="V12" s="67" t="str">
        <f t="shared" si="16"/>
        <v>F</v>
      </c>
      <c r="W12" s="68" t="b">
        <f t="shared" si="5"/>
        <v>0</v>
      </c>
      <c r="X12" s="72"/>
      <c r="Y12" s="67" t="str">
        <f t="shared" si="17"/>
        <v>F</v>
      </c>
      <c r="Z12" s="68" t="b">
        <f t="shared" si="6"/>
        <v>0</v>
      </c>
      <c r="AA12" s="69">
        <f t="shared" si="7"/>
        <v>0</v>
      </c>
      <c r="AB12" s="70">
        <f t="shared" si="8"/>
        <v>0</v>
      </c>
      <c r="AC12" s="69">
        <f t="shared" si="9"/>
        <v>0</v>
      </c>
      <c r="AD12" s="70">
        <f t="shared" si="10"/>
        <v>0</v>
      </c>
    </row>
    <row r="13" spans="1:30" ht="15.75">
      <c r="A13" s="62">
        <v>5</v>
      </c>
      <c r="B13" s="62" t="s">
        <v>43</v>
      </c>
      <c r="C13" s="63" t="s">
        <v>44</v>
      </c>
      <c r="D13" s="64" t="s">
        <v>45</v>
      </c>
      <c r="E13" s="71"/>
      <c r="F13" s="72"/>
      <c r="G13" s="67" t="str">
        <f t="shared" si="11"/>
        <v>F</v>
      </c>
      <c r="H13" s="68" t="b">
        <f t="shared" si="0"/>
        <v>0</v>
      </c>
      <c r="I13" s="72"/>
      <c r="J13" s="67" t="str">
        <f t="shared" si="12"/>
        <v>F</v>
      </c>
      <c r="K13" s="68" t="b">
        <f t="shared" si="1"/>
        <v>0</v>
      </c>
      <c r="L13" s="72"/>
      <c r="M13" s="67" t="str">
        <f t="shared" si="13"/>
        <v>F</v>
      </c>
      <c r="N13" s="68" t="b">
        <f t="shared" si="2"/>
        <v>0</v>
      </c>
      <c r="O13" s="72"/>
      <c r="P13" s="67" t="str">
        <f t="shared" si="14"/>
        <v>F</v>
      </c>
      <c r="Q13" s="68" t="b">
        <f t="shared" si="3"/>
        <v>0</v>
      </c>
      <c r="R13" s="72"/>
      <c r="S13" s="67" t="str">
        <f t="shared" si="15"/>
        <v>F</v>
      </c>
      <c r="T13" s="68" t="b">
        <f t="shared" si="4"/>
        <v>0</v>
      </c>
      <c r="U13" s="72"/>
      <c r="V13" s="67" t="str">
        <f t="shared" si="16"/>
        <v>F</v>
      </c>
      <c r="W13" s="68" t="b">
        <f t="shared" si="5"/>
        <v>0</v>
      </c>
      <c r="X13" s="72"/>
      <c r="Y13" s="67" t="str">
        <f t="shared" si="17"/>
        <v>F</v>
      </c>
      <c r="Z13" s="68" t="b">
        <f t="shared" si="6"/>
        <v>0</v>
      </c>
      <c r="AA13" s="69">
        <f t="shared" si="7"/>
        <v>0</v>
      </c>
      <c r="AB13" s="70">
        <f t="shared" si="8"/>
        <v>0</v>
      </c>
      <c r="AC13" s="69">
        <f t="shared" si="9"/>
        <v>0</v>
      </c>
      <c r="AD13" s="70">
        <f t="shared" si="10"/>
        <v>0</v>
      </c>
    </row>
    <row r="14" spans="1:30" ht="15.75">
      <c r="A14" s="62">
        <v>6</v>
      </c>
      <c r="B14" s="62" t="s">
        <v>46</v>
      </c>
      <c r="C14" s="63" t="s">
        <v>29</v>
      </c>
      <c r="D14" s="66" t="s">
        <v>47</v>
      </c>
      <c r="E14" s="71"/>
      <c r="F14" s="72"/>
      <c r="G14" s="67" t="str">
        <f t="shared" si="11"/>
        <v>F</v>
      </c>
      <c r="H14" s="68" t="b">
        <f t="shared" si="0"/>
        <v>0</v>
      </c>
      <c r="I14" s="72"/>
      <c r="J14" s="67" t="str">
        <f t="shared" si="12"/>
        <v>F</v>
      </c>
      <c r="K14" s="68" t="b">
        <f t="shared" si="1"/>
        <v>0</v>
      </c>
      <c r="L14" s="72"/>
      <c r="M14" s="67" t="str">
        <f t="shared" si="13"/>
        <v>F</v>
      </c>
      <c r="N14" s="68" t="b">
        <f t="shared" si="2"/>
        <v>0</v>
      </c>
      <c r="O14" s="72"/>
      <c r="P14" s="67" t="str">
        <f t="shared" si="14"/>
        <v>F</v>
      </c>
      <c r="Q14" s="68" t="b">
        <f t="shared" si="3"/>
        <v>0</v>
      </c>
      <c r="R14" s="72"/>
      <c r="S14" s="67" t="str">
        <f t="shared" si="15"/>
        <v>F</v>
      </c>
      <c r="T14" s="68" t="b">
        <f t="shared" si="4"/>
        <v>0</v>
      </c>
      <c r="U14" s="72"/>
      <c r="V14" s="67" t="str">
        <f t="shared" si="16"/>
        <v>F</v>
      </c>
      <c r="W14" s="68" t="b">
        <f t="shared" si="5"/>
        <v>0</v>
      </c>
      <c r="X14" s="72"/>
      <c r="Y14" s="67" t="str">
        <f t="shared" si="17"/>
        <v>F</v>
      </c>
      <c r="Z14" s="68" t="b">
        <f t="shared" si="6"/>
        <v>0</v>
      </c>
      <c r="AA14" s="69">
        <f t="shared" si="7"/>
        <v>0</v>
      </c>
      <c r="AB14" s="70">
        <f t="shared" si="8"/>
        <v>0</v>
      </c>
      <c r="AC14" s="69">
        <f t="shared" si="9"/>
        <v>0</v>
      </c>
      <c r="AD14" s="70">
        <f t="shared" si="10"/>
        <v>0</v>
      </c>
    </row>
    <row r="15" spans="1:30" ht="15.75">
      <c r="A15" s="62">
        <v>7</v>
      </c>
      <c r="B15" s="62" t="s">
        <v>48</v>
      </c>
      <c r="C15" s="63" t="s">
        <v>49</v>
      </c>
      <c r="D15" s="64" t="s">
        <v>50</v>
      </c>
      <c r="E15" s="71"/>
      <c r="F15" s="72"/>
      <c r="G15" s="67" t="str">
        <f t="shared" si="11"/>
        <v>F</v>
      </c>
      <c r="H15" s="68" t="b">
        <f t="shared" si="0"/>
        <v>0</v>
      </c>
      <c r="I15" s="72"/>
      <c r="J15" s="67" t="str">
        <f t="shared" si="12"/>
        <v>F</v>
      </c>
      <c r="K15" s="68" t="b">
        <f t="shared" si="1"/>
        <v>0</v>
      </c>
      <c r="L15" s="72"/>
      <c r="M15" s="67" t="str">
        <f t="shared" si="13"/>
        <v>F</v>
      </c>
      <c r="N15" s="68" t="b">
        <f t="shared" si="2"/>
        <v>0</v>
      </c>
      <c r="O15" s="72"/>
      <c r="P15" s="67" t="str">
        <f t="shared" si="14"/>
        <v>F</v>
      </c>
      <c r="Q15" s="68" t="b">
        <f t="shared" si="3"/>
        <v>0</v>
      </c>
      <c r="R15" s="72"/>
      <c r="S15" s="67" t="str">
        <f t="shared" si="15"/>
        <v>F</v>
      </c>
      <c r="T15" s="68" t="b">
        <f t="shared" si="4"/>
        <v>0</v>
      </c>
      <c r="U15" s="72"/>
      <c r="V15" s="67" t="str">
        <f t="shared" si="16"/>
        <v>F</v>
      </c>
      <c r="W15" s="68" t="b">
        <f t="shared" si="5"/>
        <v>0</v>
      </c>
      <c r="X15" s="72"/>
      <c r="Y15" s="67" t="str">
        <f t="shared" si="17"/>
        <v>F</v>
      </c>
      <c r="Z15" s="68" t="b">
        <f t="shared" si="6"/>
        <v>0</v>
      </c>
      <c r="AA15" s="69">
        <f t="shared" si="7"/>
        <v>0</v>
      </c>
      <c r="AB15" s="70">
        <f t="shared" si="8"/>
        <v>0</v>
      </c>
      <c r="AC15" s="69">
        <f t="shared" si="9"/>
        <v>0</v>
      </c>
      <c r="AD15" s="70">
        <f t="shared" si="10"/>
        <v>0</v>
      </c>
    </row>
    <row r="16" spans="1:30" ht="15.75">
      <c r="A16" s="62">
        <v>8</v>
      </c>
      <c r="B16" s="62" t="s">
        <v>51</v>
      </c>
      <c r="C16" s="63" t="s">
        <v>30</v>
      </c>
      <c r="D16" s="66" t="s">
        <v>52</v>
      </c>
      <c r="E16" s="71"/>
      <c r="F16" s="72"/>
      <c r="G16" s="67" t="str">
        <f t="shared" si="11"/>
        <v>F</v>
      </c>
      <c r="H16" s="68" t="b">
        <f t="shared" si="0"/>
        <v>0</v>
      </c>
      <c r="I16" s="72"/>
      <c r="J16" s="67" t="str">
        <f t="shared" si="12"/>
        <v>F</v>
      </c>
      <c r="K16" s="68" t="b">
        <f t="shared" si="1"/>
        <v>0</v>
      </c>
      <c r="L16" s="72"/>
      <c r="M16" s="67" t="str">
        <f t="shared" si="13"/>
        <v>F</v>
      </c>
      <c r="N16" s="68" t="b">
        <f t="shared" si="2"/>
        <v>0</v>
      </c>
      <c r="O16" s="72"/>
      <c r="P16" s="67" t="str">
        <f t="shared" si="14"/>
        <v>F</v>
      </c>
      <c r="Q16" s="68" t="b">
        <f t="shared" si="3"/>
        <v>0</v>
      </c>
      <c r="R16" s="72"/>
      <c r="S16" s="67" t="str">
        <f t="shared" si="15"/>
        <v>F</v>
      </c>
      <c r="T16" s="68" t="b">
        <f t="shared" si="4"/>
        <v>0</v>
      </c>
      <c r="U16" s="72"/>
      <c r="V16" s="67" t="str">
        <f t="shared" si="16"/>
        <v>F</v>
      </c>
      <c r="W16" s="68" t="b">
        <f t="shared" si="5"/>
        <v>0</v>
      </c>
      <c r="X16" s="72"/>
      <c r="Y16" s="67" t="str">
        <f t="shared" si="17"/>
        <v>F</v>
      </c>
      <c r="Z16" s="68" t="b">
        <f t="shared" si="6"/>
        <v>0</v>
      </c>
      <c r="AA16" s="69">
        <f t="shared" si="7"/>
        <v>0</v>
      </c>
      <c r="AB16" s="70">
        <f t="shared" si="8"/>
        <v>0</v>
      </c>
      <c r="AC16" s="69">
        <f t="shared" si="9"/>
        <v>0</v>
      </c>
      <c r="AD16" s="70">
        <f t="shared" si="10"/>
        <v>0</v>
      </c>
    </row>
    <row r="17" spans="1:30" ht="15.75">
      <c r="A17" s="62">
        <v>9</v>
      </c>
      <c r="B17" s="62" t="s">
        <v>53</v>
      </c>
      <c r="C17" s="63" t="s">
        <v>54</v>
      </c>
      <c r="D17" s="64" t="s">
        <v>55</v>
      </c>
      <c r="E17" s="71"/>
      <c r="F17" s="72"/>
      <c r="G17" s="67" t="str">
        <f t="shared" si="11"/>
        <v>F</v>
      </c>
      <c r="H17" s="68" t="b">
        <f t="shared" si="0"/>
        <v>0</v>
      </c>
      <c r="I17" s="72"/>
      <c r="J17" s="67" t="str">
        <f t="shared" si="12"/>
        <v>F</v>
      </c>
      <c r="K17" s="68" t="b">
        <f t="shared" si="1"/>
        <v>0</v>
      </c>
      <c r="L17" s="72"/>
      <c r="M17" s="67" t="str">
        <f t="shared" si="13"/>
        <v>F</v>
      </c>
      <c r="N17" s="68" t="b">
        <f t="shared" si="2"/>
        <v>0</v>
      </c>
      <c r="O17" s="72"/>
      <c r="P17" s="67" t="str">
        <f t="shared" si="14"/>
        <v>F</v>
      </c>
      <c r="Q17" s="68" t="b">
        <f t="shared" si="3"/>
        <v>0</v>
      </c>
      <c r="R17" s="72"/>
      <c r="S17" s="67" t="str">
        <f t="shared" si="15"/>
        <v>F</v>
      </c>
      <c r="T17" s="68" t="b">
        <f t="shared" si="4"/>
        <v>0</v>
      </c>
      <c r="U17" s="72"/>
      <c r="V17" s="67" t="str">
        <f t="shared" si="16"/>
        <v>F</v>
      </c>
      <c r="W17" s="68" t="b">
        <f t="shared" si="5"/>
        <v>0</v>
      </c>
      <c r="X17" s="72"/>
      <c r="Y17" s="67" t="str">
        <f t="shared" si="17"/>
        <v>F</v>
      </c>
      <c r="Z17" s="68" t="b">
        <f t="shared" si="6"/>
        <v>0</v>
      </c>
      <c r="AA17" s="69">
        <f t="shared" si="7"/>
        <v>0</v>
      </c>
      <c r="AB17" s="70">
        <f t="shared" si="8"/>
        <v>0</v>
      </c>
      <c r="AC17" s="69">
        <f t="shared" si="9"/>
        <v>0</v>
      </c>
      <c r="AD17" s="70">
        <f t="shared" si="10"/>
        <v>0</v>
      </c>
    </row>
    <row r="18" spans="1:30" ht="15.75">
      <c r="A18" s="62">
        <v>10</v>
      </c>
      <c r="B18" s="62" t="s">
        <v>56</v>
      </c>
      <c r="C18" s="63" t="s">
        <v>57</v>
      </c>
      <c r="D18" s="64" t="s">
        <v>58</v>
      </c>
      <c r="E18" s="71"/>
      <c r="F18" s="72"/>
      <c r="G18" s="67" t="str">
        <f t="shared" si="11"/>
        <v>F</v>
      </c>
      <c r="H18" s="68" t="b">
        <f t="shared" si="0"/>
        <v>0</v>
      </c>
      <c r="I18" s="72"/>
      <c r="J18" s="67" t="str">
        <f t="shared" si="12"/>
        <v>F</v>
      </c>
      <c r="K18" s="68" t="b">
        <f t="shared" si="1"/>
        <v>0</v>
      </c>
      <c r="L18" s="72"/>
      <c r="M18" s="67" t="str">
        <f t="shared" si="13"/>
        <v>F</v>
      </c>
      <c r="N18" s="68" t="b">
        <f t="shared" si="2"/>
        <v>0</v>
      </c>
      <c r="O18" s="72"/>
      <c r="P18" s="67" t="str">
        <f t="shared" si="14"/>
        <v>F</v>
      </c>
      <c r="Q18" s="68" t="b">
        <f t="shared" si="3"/>
        <v>0</v>
      </c>
      <c r="R18" s="72"/>
      <c r="S18" s="67" t="str">
        <f t="shared" si="15"/>
        <v>F</v>
      </c>
      <c r="T18" s="68" t="b">
        <f t="shared" si="4"/>
        <v>0</v>
      </c>
      <c r="U18" s="72"/>
      <c r="V18" s="67" t="str">
        <f t="shared" si="16"/>
        <v>F</v>
      </c>
      <c r="W18" s="68" t="b">
        <f t="shared" si="5"/>
        <v>0</v>
      </c>
      <c r="X18" s="72"/>
      <c r="Y18" s="67" t="str">
        <f t="shared" si="17"/>
        <v>F</v>
      </c>
      <c r="Z18" s="68" t="b">
        <f t="shared" si="6"/>
        <v>0</v>
      </c>
      <c r="AA18" s="69">
        <f t="shared" si="7"/>
        <v>0</v>
      </c>
      <c r="AB18" s="70">
        <f t="shared" si="8"/>
        <v>0</v>
      </c>
      <c r="AC18" s="69">
        <f t="shared" si="9"/>
        <v>0</v>
      </c>
      <c r="AD18" s="70">
        <f t="shared" si="10"/>
        <v>0</v>
      </c>
    </row>
    <row r="19" spans="1:30" ht="15.75">
      <c r="A19" s="62">
        <v>11</v>
      </c>
      <c r="B19" s="62" t="s">
        <v>59</v>
      </c>
      <c r="C19" s="63" t="s">
        <v>60</v>
      </c>
      <c r="D19" s="64" t="s">
        <v>61</v>
      </c>
      <c r="E19" s="71"/>
      <c r="F19" s="72"/>
      <c r="G19" s="67" t="str">
        <f t="shared" si="11"/>
        <v>F</v>
      </c>
      <c r="H19" s="68" t="b">
        <f t="shared" si="0"/>
        <v>0</v>
      </c>
      <c r="I19" s="72"/>
      <c r="J19" s="67" t="str">
        <f t="shared" si="12"/>
        <v>F</v>
      </c>
      <c r="K19" s="68" t="b">
        <f t="shared" si="1"/>
        <v>0</v>
      </c>
      <c r="L19" s="72"/>
      <c r="M19" s="67" t="str">
        <f t="shared" si="13"/>
        <v>F</v>
      </c>
      <c r="N19" s="68" t="b">
        <f t="shared" si="2"/>
        <v>0</v>
      </c>
      <c r="O19" s="72"/>
      <c r="P19" s="67" t="str">
        <f t="shared" si="14"/>
        <v>F</v>
      </c>
      <c r="Q19" s="68" t="b">
        <f t="shared" si="3"/>
        <v>0</v>
      </c>
      <c r="R19" s="72"/>
      <c r="S19" s="67" t="str">
        <f t="shared" si="15"/>
        <v>F</v>
      </c>
      <c r="T19" s="68" t="b">
        <f t="shared" si="4"/>
        <v>0</v>
      </c>
      <c r="U19" s="72"/>
      <c r="V19" s="67" t="str">
        <f t="shared" si="16"/>
        <v>F</v>
      </c>
      <c r="W19" s="68" t="b">
        <f t="shared" si="5"/>
        <v>0</v>
      </c>
      <c r="X19" s="72"/>
      <c r="Y19" s="67" t="str">
        <f t="shared" si="17"/>
        <v>F</v>
      </c>
      <c r="Z19" s="68" t="b">
        <f t="shared" si="6"/>
        <v>0</v>
      </c>
      <c r="AA19" s="69">
        <f t="shared" si="7"/>
        <v>0</v>
      </c>
      <c r="AB19" s="70">
        <f t="shared" si="8"/>
        <v>0</v>
      </c>
      <c r="AC19" s="69">
        <f t="shared" si="9"/>
        <v>0</v>
      </c>
      <c r="AD19" s="70">
        <f t="shared" si="10"/>
        <v>0</v>
      </c>
    </row>
    <row r="20" spans="1:30" ht="15.75">
      <c r="A20" s="62">
        <v>12</v>
      </c>
      <c r="B20" s="62" t="s">
        <v>62</v>
      </c>
      <c r="C20" s="63" t="s">
        <v>63</v>
      </c>
      <c r="D20" s="64" t="s">
        <v>25</v>
      </c>
      <c r="E20" s="71"/>
      <c r="F20" s="72"/>
      <c r="G20" s="67" t="str">
        <f t="shared" si="11"/>
        <v>F</v>
      </c>
      <c r="H20" s="68" t="b">
        <f t="shared" si="0"/>
        <v>0</v>
      </c>
      <c r="I20" s="72"/>
      <c r="J20" s="67" t="str">
        <f t="shared" si="12"/>
        <v>F</v>
      </c>
      <c r="K20" s="68" t="b">
        <f t="shared" si="1"/>
        <v>0</v>
      </c>
      <c r="L20" s="72"/>
      <c r="M20" s="67" t="str">
        <f t="shared" si="13"/>
        <v>F</v>
      </c>
      <c r="N20" s="68" t="b">
        <f t="shared" si="2"/>
        <v>0</v>
      </c>
      <c r="O20" s="72"/>
      <c r="P20" s="67" t="str">
        <f t="shared" si="14"/>
        <v>F</v>
      </c>
      <c r="Q20" s="68" t="b">
        <f t="shared" si="3"/>
        <v>0</v>
      </c>
      <c r="R20" s="72"/>
      <c r="S20" s="67" t="str">
        <f t="shared" si="15"/>
        <v>F</v>
      </c>
      <c r="T20" s="68" t="b">
        <f t="shared" si="4"/>
        <v>0</v>
      </c>
      <c r="U20" s="72"/>
      <c r="V20" s="67" t="str">
        <f t="shared" si="16"/>
        <v>F</v>
      </c>
      <c r="W20" s="68" t="b">
        <f t="shared" si="5"/>
        <v>0</v>
      </c>
      <c r="X20" s="72"/>
      <c r="Y20" s="67" t="str">
        <f t="shared" si="17"/>
        <v>F</v>
      </c>
      <c r="Z20" s="68" t="b">
        <f t="shared" si="6"/>
        <v>0</v>
      </c>
      <c r="AA20" s="69">
        <f t="shared" si="7"/>
        <v>0</v>
      </c>
      <c r="AB20" s="70">
        <f t="shared" si="8"/>
        <v>0</v>
      </c>
      <c r="AC20" s="69">
        <f t="shared" si="9"/>
        <v>0</v>
      </c>
      <c r="AD20" s="70">
        <f t="shared" si="10"/>
        <v>0</v>
      </c>
    </row>
    <row r="21" spans="1:30" ht="15.75">
      <c r="A21" s="62">
        <v>13</v>
      </c>
      <c r="B21" s="62" t="s">
        <v>64</v>
      </c>
      <c r="C21" s="63" t="s">
        <v>65</v>
      </c>
      <c r="D21" s="66" t="s">
        <v>66</v>
      </c>
      <c r="E21" s="71"/>
      <c r="F21" s="72"/>
      <c r="G21" s="67" t="str">
        <f t="shared" si="11"/>
        <v>F</v>
      </c>
      <c r="H21" s="68" t="b">
        <f t="shared" si="0"/>
        <v>0</v>
      </c>
      <c r="I21" s="72"/>
      <c r="J21" s="67" t="str">
        <f t="shared" si="12"/>
        <v>F</v>
      </c>
      <c r="K21" s="68" t="b">
        <f t="shared" si="1"/>
        <v>0</v>
      </c>
      <c r="L21" s="72"/>
      <c r="M21" s="67" t="str">
        <f t="shared" si="13"/>
        <v>F</v>
      </c>
      <c r="N21" s="68" t="b">
        <f t="shared" si="2"/>
        <v>0</v>
      </c>
      <c r="O21" s="72"/>
      <c r="P21" s="67" t="str">
        <f t="shared" si="14"/>
        <v>F</v>
      </c>
      <c r="Q21" s="68" t="b">
        <f t="shared" si="3"/>
        <v>0</v>
      </c>
      <c r="R21" s="72"/>
      <c r="S21" s="67" t="str">
        <f t="shared" si="15"/>
        <v>F</v>
      </c>
      <c r="T21" s="68" t="b">
        <f t="shared" si="4"/>
        <v>0</v>
      </c>
      <c r="U21" s="72"/>
      <c r="V21" s="67" t="str">
        <f t="shared" si="16"/>
        <v>F</v>
      </c>
      <c r="W21" s="68" t="b">
        <f t="shared" si="5"/>
        <v>0</v>
      </c>
      <c r="X21" s="72"/>
      <c r="Y21" s="67" t="str">
        <f t="shared" si="17"/>
        <v>F</v>
      </c>
      <c r="Z21" s="68" t="b">
        <f t="shared" si="6"/>
        <v>0</v>
      </c>
      <c r="AA21" s="69">
        <f t="shared" si="7"/>
        <v>0</v>
      </c>
      <c r="AB21" s="70">
        <f t="shared" si="8"/>
        <v>0</v>
      </c>
      <c r="AC21" s="69">
        <f t="shared" si="9"/>
        <v>0</v>
      </c>
      <c r="AD21" s="70">
        <f t="shared" si="10"/>
        <v>0</v>
      </c>
    </row>
    <row r="22" spans="1:30" ht="15.75">
      <c r="A22" s="62">
        <v>14</v>
      </c>
      <c r="B22" s="62" t="s">
        <v>67</v>
      </c>
      <c r="C22" s="63" t="s">
        <v>68</v>
      </c>
      <c r="D22" s="64" t="s">
        <v>26</v>
      </c>
      <c r="E22" s="71"/>
      <c r="F22" s="72"/>
      <c r="G22" s="67" t="str">
        <f t="shared" si="11"/>
        <v>F</v>
      </c>
      <c r="H22" s="68" t="b">
        <f t="shared" si="0"/>
        <v>0</v>
      </c>
      <c r="I22" s="72"/>
      <c r="J22" s="67" t="str">
        <f t="shared" si="12"/>
        <v>F</v>
      </c>
      <c r="K22" s="68" t="b">
        <f t="shared" si="1"/>
        <v>0</v>
      </c>
      <c r="L22" s="72"/>
      <c r="M22" s="67" t="str">
        <f t="shared" si="13"/>
        <v>F</v>
      </c>
      <c r="N22" s="68" t="b">
        <f t="shared" si="2"/>
        <v>0</v>
      </c>
      <c r="O22" s="72"/>
      <c r="P22" s="67" t="str">
        <f t="shared" si="14"/>
        <v>F</v>
      </c>
      <c r="Q22" s="68" t="b">
        <f t="shared" si="3"/>
        <v>0</v>
      </c>
      <c r="R22" s="72"/>
      <c r="S22" s="67" t="str">
        <f t="shared" si="15"/>
        <v>F</v>
      </c>
      <c r="T22" s="68" t="b">
        <f t="shared" si="4"/>
        <v>0</v>
      </c>
      <c r="U22" s="72"/>
      <c r="V22" s="67" t="str">
        <f t="shared" si="16"/>
        <v>F</v>
      </c>
      <c r="W22" s="68" t="b">
        <f t="shared" si="5"/>
        <v>0</v>
      </c>
      <c r="X22" s="72"/>
      <c r="Y22" s="67" t="str">
        <f t="shared" si="17"/>
        <v>F</v>
      </c>
      <c r="Z22" s="68" t="b">
        <f t="shared" si="6"/>
        <v>0</v>
      </c>
      <c r="AA22" s="69">
        <f t="shared" si="7"/>
        <v>0</v>
      </c>
      <c r="AB22" s="70">
        <f t="shared" si="8"/>
        <v>0</v>
      </c>
      <c r="AC22" s="69">
        <f t="shared" si="9"/>
        <v>0</v>
      </c>
      <c r="AD22" s="70">
        <f t="shared" si="10"/>
        <v>0</v>
      </c>
    </row>
    <row r="23" spans="1:30" ht="15.75">
      <c r="A23" s="62">
        <v>15</v>
      </c>
      <c r="B23" s="62" t="s">
        <v>69</v>
      </c>
      <c r="C23" s="63" t="s">
        <v>70</v>
      </c>
      <c r="D23" s="64" t="s">
        <v>71</v>
      </c>
      <c r="E23" s="71"/>
      <c r="F23" s="72"/>
      <c r="G23" s="67" t="str">
        <f t="shared" si="11"/>
        <v>F</v>
      </c>
      <c r="H23" s="68" t="b">
        <f t="shared" si="0"/>
        <v>0</v>
      </c>
      <c r="I23" s="72"/>
      <c r="J23" s="67" t="str">
        <f t="shared" si="12"/>
        <v>F</v>
      </c>
      <c r="K23" s="68" t="b">
        <f t="shared" si="1"/>
        <v>0</v>
      </c>
      <c r="L23" s="72"/>
      <c r="M23" s="67" t="str">
        <f t="shared" si="13"/>
        <v>F</v>
      </c>
      <c r="N23" s="68" t="b">
        <f t="shared" si="2"/>
        <v>0</v>
      </c>
      <c r="O23" s="72"/>
      <c r="P23" s="67" t="str">
        <f t="shared" si="14"/>
        <v>F</v>
      </c>
      <c r="Q23" s="68" t="b">
        <f t="shared" si="3"/>
        <v>0</v>
      </c>
      <c r="R23" s="72"/>
      <c r="S23" s="67" t="str">
        <f t="shared" si="15"/>
        <v>F</v>
      </c>
      <c r="T23" s="68" t="b">
        <f t="shared" si="4"/>
        <v>0</v>
      </c>
      <c r="U23" s="72"/>
      <c r="V23" s="67" t="str">
        <f t="shared" si="16"/>
        <v>F</v>
      </c>
      <c r="W23" s="68" t="b">
        <f t="shared" si="5"/>
        <v>0</v>
      </c>
      <c r="X23" s="72"/>
      <c r="Y23" s="67" t="str">
        <f t="shared" si="17"/>
        <v>F</v>
      </c>
      <c r="Z23" s="68" t="b">
        <f t="shared" si="6"/>
        <v>0</v>
      </c>
      <c r="AA23" s="69">
        <f t="shared" si="7"/>
        <v>0</v>
      </c>
      <c r="AB23" s="70">
        <f t="shared" si="8"/>
        <v>0</v>
      </c>
      <c r="AC23" s="69">
        <f t="shared" si="9"/>
        <v>0</v>
      </c>
      <c r="AD23" s="70">
        <f t="shared" si="10"/>
        <v>0</v>
      </c>
    </row>
    <row r="24" spans="1:30" ht="15.75">
      <c r="A24" s="62">
        <v>16</v>
      </c>
      <c r="B24" s="62" t="s">
        <v>72</v>
      </c>
      <c r="C24" s="63" t="s">
        <v>73</v>
      </c>
      <c r="D24" s="64" t="s">
        <v>74</v>
      </c>
      <c r="E24" s="71"/>
      <c r="F24" s="72"/>
      <c r="G24" s="67" t="str">
        <f t="shared" si="11"/>
        <v>F</v>
      </c>
      <c r="H24" s="68" t="b">
        <f t="shared" si="0"/>
        <v>0</v>
      </c>
      <c r="I24" s="72"/>
      <c r="J24" s="67" t="str">
        <f t="shared" si="12"/>
        <v>F</v>
      </c>
      <c r="K24" s="68" t="b">
        <f t="shared" si="1"/>
        <v>0</v>
      </c>
      <c r="L24" s="72"/>
      <c r="M24" s="67" t="str">
        <f t="shared" si="13"/>
        <v>F</v>
      </c>
      <c r="N24" s="68" t="b">
        <f t="shared" si="2"/>
        <v>0</v>
      </c>
      <c r="O24" s="72"/>
      <c r="P24" s="67" t="str">
        <f t="shared" si="14"/>
        <v>F</v>
      </c>
      <c r="Q24" s="68" t="b">
        <f t="shared" si="3"/>
        <v>0</v>
      </c>
      <c r="R24" s="72"/>
      <c r="S24" s="67" t="str">
        <f t="shared" si="15"/>
        <v>F</v>
      </c>
      <c r="T24" s="68" t="b">
        <f t="shared" si="4"/>
        <v>0</v>
      </c>
      <c r="U24" s="72"/>
      <c r="V24" s="67" t="str">
        <f t="shared" si="16"/>
        <v>F</v>
      </c>
      <c r="W24" s="68" t="b">
        <f t="shared" si="5"/>
        <v>0</v>
      </c>
      <c r="X24" s="72"/>
      <c r="Y24" s="67" t="str">
        <f t="shared" si="17"/>
        <v>F</v>
      </c>
      <c r="Z24" s="68" t="b">
        <f t="shared" si="6"/>
        <v>0</v>
      </c>
      <c r="AA24" s="69">
        <f t="shared" si="7"/>
        <v>0</v>
      </c>
      <c r="AB24" s="70">
        <f t="shared" si="8"/>
        <v>0</v>
      </c>
      <c r="AC24" s="69">
        <f t="shared" si="9"/>
        <v>0</v>
      </c>
      <c r="AD24" s="70">
        <f t="shared" si="10"/>
        <v>0</v>
      </c>
    </row>
    <row r="25" spans="1:30" ht="15.75">
      <c r="A25" s="62">
        <v>17</v>
      </c>
      <c r="B25" s="62" t="s">
        <v>75</v>
      </c>
      <c r="C25" s="63" t="s">
        <v>76</v>
      </c>
      <c r="D25" s="64" t="s">
        <v>77</v>
      </c>
      <c r="E25" s="71"/>
      <c r="F25" s="72"/>
      <c r="G25" s="67" t="str">
        <f t="shared" si="11"/>
        <v>F</v>
      </c>
      <c r="H25" s="68" t="b">
        <f t="shared" si="0"/>
        <v>0</v>
      </c>
      <c r="I25" s="72"/>
      <c r="J25" s="67" t="str">
        <f t="shared" si="12"/>
        <v>F</v>
      </c>
      <c r="K25" s="68" t="b">
        <f t="shared" si="1"/>
        <v>0</v>
      </c>
      <c r="L25" s="72"/>
      <c r="M25" s="67" t="str">
        <f t="shared" si="13"/>
        <v>F</v>
      </c>
      <c r="N25" s="68" t="b">
        <f t="shared" si="2"/>
        <v>0</v>
      </c>
      <c r="O25" s="72"/>
      <c r="P25" s="67" t="str">
        <f t="shared" si="14"/>
        <v>F</v>
      </c>
      <c r="Q25" s="68" t="b">
        <f t="shared" si="3"/>
        <v>0</v>
      </c>
      <c r="R25" s="72"/>
      <c r="S25" s="67" t="str">
        <f t="shared" si="15"/>
        <v>F</v>
      </c>
      <c r="T25" s="68" t="b">
        <f t="shared" si="4"/>
        <v>0</v>
      </c>
      <c r="U25" s="72"/>
      <c r="V25" s="67" t="str">
        <f t="shared" si="16"/>
        <v>F</v>
      </c>
      <c r="W25" s="68" t="b">
        <f t="shared" si="5"/>
        <v>0</v>
      </c>
      <c r="X25" s="72"/>
      <c r="Y25" s="67" t="str">
        <f t="shared" si="17"/>
        <v>F</v>
      </c>
      <c r="Z25" s="68" t="b">
        <f t="shared" si="6"/>
        <v>0</v>
      </c>
      <c r="AA25" s="69">
        <f t="shared" si="7"/>
        <v>0</v>
      </c>
      <c r="AB25" s="70">
        <f t="shared" si="8"/>
        <v>0</v>
      </c>
      <c r="AC25" s="69">
        <f t="shared" si="9"/>
        <v>0</v>
      </c>
      <c r="AD25" s="70">
        <f t="shared" si="10"/>
        <v>0</v>
      </c>
    </row>
    <row r="26" spans="1:30" ht="15.75">
      <c r="A26" s="62">
        <v>18</v>
      </c>
      <c r="B26" s="62" t="s">
        <v>78</v>
      </c>
      <c r="C26" s="63" t="s">
        <v>79</v>
      </c>
      <c r="D26" s="64" t="s">
        <v>80</v>
      </c>
      <c r="E26" s="71"/>
      <c r="F26" s="72"/>
      <c r="G26" s="67" t="str">
        <f t="shared" si="11"/>
        <v>F</v>
      </c>
      <c r="H26" s="68" t="b">
        <f t="shared" si="0"/>
        <v>0</v>
      </c>
      <c r="I26" s="72"/>
      <c r="J26" s="67" t="str">
        <f t="shared" si="12"/>
        <v>F</v>
      </c>
      <c r="K26" s="68" t="b">
        <f t="shared" si="1"/>
        <v>0</v>
      </c>
      <c r="L26" s="72"/>
      <c r="M26" s="67" t="str">
        <f t="shared" si="13"/>
        <v>F</v>
      </c>
      <c r="N26" s="68" t="b">
        <f t="shared" si="2"/>
        <v>0</v>
      </c>
      <c r="O26" s="72"/>
      <c r="P26" s="67" t="str">
        <f t="shared" si="14"/>
        <v>F</v>
      </c>
      <c r="Q26" s="68" t="b">
        <f t="shared" si="3"/>
        <v>0</v>
      </c>
      <c r="R26" s="72"/>
      <c r="S26" s="67" t="str">
        <f t="shared" si="15"/>
        <v>F</v>
      </c>
      <c r="T26" s="68" t="b">
        <f t="shared" si="4"/>
        <v>0</v>
      </c>
      <c r="U26" s="72"/>
      <c r="V26" s="67" t="str">
        <f t="shared" si="16"/>
        <v>F</v>
      </c>
      <c r="W26" s="68" t="b">
        <f t="shared" si="5"/>
        <v>0</v>
      </c>
      <c r="X26" s="72"/>
      <c r="Y26" s="67" t="str">
        <f t="shared" si="17"/>
        <v>F</v>
      </c>
      <c r="Z26" s="68" t="b">
        <f t="shared" si="6"/>
        <v>0</v>
      </c>
      <c r="AA26" s="69">
        <f t="shared" si="7"/>
        <v>0</v>
      </c>
      <c r="AB26" s="70">
        <f t="shared" si="8"/>
        <v>0</v>
      </c>
      <c r="AC26" s="69">
        <f t="shared" si="9"/>
        <v>0</v>
      </c>
      <c r="AD26" s="70">
        <f t="shared" si="10"/>
        <v>0</v>
      </c>
    </row>
    <row r="27" spans="1:30" ht="15.75">
      <c r="A27" s="62">
        <v>19</v>
      </c>
      <c r="B27" s="62" t="s">
        <v>81</v>
      </c>
      <c r="C27" s="63" t="s">
        <v>28</v>
      </c>
      <c r="D27" s="64" t="s">
        <v>82</v>
      </c>
      <c r="E27" s="71"/>
      <c r="F27" s="72"/>
      <c r="G27" s="67" t="str">
        <f t="shared" si="11"/>
        <v>F</v>
      </c>
      <c r="H27" s="68" t="b">
        <f t="shared" si="0"/>
        <v>0</v>
      </c>
      <c r="I27" s="72"/>
      <c r="J27" s="67" t="str">
        <f t="shared" si="12"/>
        <v>F</v>
      </c>
      <c r="K27" s="68" t="b">
        <f t="shared" si="1"/>
        <v>0</v>
      </c>
      <c r="L27" s="72"/>
      <c r="M27" s="67" t="str">
        <f t="shared" si="13"/>
        <v>F</v>
      </c>
      <c r="N27" s="68" t="b">
        <f t="shared" si="2"/>
        <v>0</v>
      </c>
      <c r="O27" s="72"/>
      <c r="P27" s="67" t="str">
        <f t="shared" si="14"/>
        <v>F</v>
      </c>
      <c r="Q27" s="68" t="b">
        <f t="shared" si="3"/>
        <v>0</v>
      </c>
      <c r="R27" s="72"/>
      <c r="S27" s="67" t="str">
        <f t="shared" si="15"/>
        <v>F</v>
      </c>
      <c r="T27" s="68" t="b">
        <f t="shared" si="4"/>
        <v>0</v>
      </c>
      <c r="U27" s="72"/>
      <c r="V27" s="67" t="str">
        <f t="shared" si="16"/>
        <v>F</v>
      </c>
      <c r="W27" s="68" t="b">
        <f t="shared" si="5"/>
        <v>0</v>
      </c>
      <c r="X27" s="72"/>
      <c r="Y27" s="67" t="str">
        <f t="shared" si="17"/>
        <v>F</v>
      </c>
      <c r="Z27" s="68" t="b">
        <f t="shared" si="6"/>
        <v>0</v>
      </c>
      <c r="AA27" s="69">
        <f t="shared" si="7"/>
        <v>0</v>
      </c>
      <c r="AB27" s="70">
        <f t="shared" si="8"/>
        <v>0</v>
      </c>
      <c r="AC27" s="69">
        <f t="shared" si="9"/>
        <v>0</v>
      </c>
      <c r="AD27" s="70">
        <f t="shared" si="10"/>
        <v>0</v>
      </c>
    </row>
    <row r="28" spans="1:30" ht="15.75">
      <c r="A28" s="62">
        <v>20</v>
      </c>
      <c r="B28" s="62" t="s">
        <v>83</v>
      </c>
      <c r="C28" s="63" t="s">
        <v>84</v>
      </c>
      <c r="D28" s="64" t="s">
        <v>85</v>
      </c>
      <c r="E28" s="71"/>
      <c r="F28" s="72"/>
      <c r="G28" s="67" t="str">
        <f t="shared" si="11"/>
        <v>F</v>
      </c>
      <c r="H28" s="68" t="b">
        <f t="shared" si="0"/>
        <v>0</v>
      </c>
      <c r="I28" s="72"/>
      <c r="J28" s="67" t="str">
        <f t="shared" si="12"/>
        <v>F</v>
      </c>
      <c r="K28" s="68" t="b">
        <f t="shared" si="1"/>
        <v>0</v>
      </c>
      <c r="L28" s="72"/>
      <c r="M28" s="67" t="str">
        <f t="shared" si="13"/>
        <v>F</v>
      </c>
      <c r="N28" s="68" t="b">
        <f t="shared" si="2"/>
        <v>0</v>
      </c>
      <c r="O28" s="72"/>
      <c r="P28" s="67" t="str">
        <f t="shared" si="14"/>
        <v>F</v>
      </c>
      <c r="Q28" s="68" t="b">
        <f t="shared" si="3"/>
        <v>0</v>
      </c>
      <c r="R28" s="72"/>
      <c r="S28" s="67" t="str">
        <f t="shared" si="15"/>
        <v>F</v>
      </c>
      <c r="T28" s="68" t="b">
        <f t="shared" si="4"/>
        <v>0</v>
      </c>
      <c r="U28" s="72"/>
      <c r="V28" s="67" t="str">
        <f t="shared" si="16"/>
        <v>F</v>
      </c>
      <c r="W28" s="68" t="b">
        <f t="shared" si="5"/>
        <v>0</v>
      </c>
      <c r="X28" s="72"/>
      <c r="Y28" s="67" t="str">
        <f t="shared" si="17"/>
        <v>F</v>
      </c>
      <c r="Z28" s="68" t="b">
        <f t="shared" si="6"/>
        <v>0</v>
      </c>
      <c r="AA28" s="69">
        <f t="shared" si="7"/>
        <v>0</v>
      </c>
      <c r="AB28" s="70">
        <f t="shared" si="8"/>
        <v>0</v>
      </c>
      <c r="AC28" s="69">
        <f t="shared" si="9"/>
        <v>0</v>
      </c>
      <c r="AD28" s="70">
        <f t="shared" si="10"/>
        <v>0</v>
      </c>
    </row>
    <row r="29" spans="1:30" ht="15.75">
      <c r="A29" s="62">
        <v>21</v>
      </c>
      <c r="B29" s="62" t="s">
        <v>86</v>
      </c>
      <c r="C29" s="63" t="s">
        <v>87</v>
      </c>
      <c r="D29" s="64" t="s">
        <v>88</v>
      </c>
      <c r="E29" s="71"/>
      <c r="F29" s="72"/>
      <c r="G29" s="67" t="str">
        <f t="shared" si="11"/>
        <v>F</v>
      </c>
      <c r="H29" s="68" t="b">
        <f t="shared" si="0"/>
        <v>0</v>
      </c>
      <c r="I29" s="72"/>
      <c r="J29" s="67" t="str">
        <f t="shared" si="12"/>
        <v>F</v>
      </c>
      <c r="K29" s="68" t="b">
        <f t="shared" si="1"/>
        <v>0</v>
      </c>
      <c r="L29" s="72"/>
      <c r="M29" s="67" t="str">
        <f t="shared" si="13"/>
        <v>F</v>
      </c>
      <c r="N29" s="68" t="b">
        <f t="shared" si="2"/>
        <v>0</v>
      </c>
      <c r="O29" s="72"/>
      <c r="P29" s="67" t="str">
        <f t="shared" si="14"/>
        <v>F</v>
      </c>
      <c r="Q29" s="68" t="b">
        <f t="shared" si="3"/>
        <v>0</v>
      </c>
      <c r="R29" s="72"/>
      <c r="S29" s="67" t="str">
        <f t="shared" si="15"/>
        <v>F</v>
      </c>
      <c r="T29" s="68" t="b">
        <f t="shared" si="4"/>
        <v>0</v>
      </c>
      <c r="U29" s="72"/>
      <c r="V29" s="67" t="str">
        <f t="shared" si="16"/>
        <v>F</v>
      </c>
      <c r="W29" s="68" t="b">
        <f t="shared" si="5"/>
        <v>0</v>
      </c>
      <c r="X29" s="72"/>
      <c r="Y29" s="67" t="str">
        <f t="shared" si="17"/>
        <v>F</v>
      </c>
      <c r="Z29" s="68" t="b">
        <f t="shared" si="6"/>
        <v>0</v>
      </c>
      <c r="AA29" s="69">
        <f t="shared" si="7"/>
        <v>0</v>
      </c>
      <c r="AB29" s="70">
        <f t="shared" si="8"/>
        <v>0</v>
      </c>
      <c r="AC29" s="69">
        <f t="shared" si="9"/>
        <v>0</v>
      </c>
      <c r="AD29" s="70">
        <f t="shared" si="10"/>
        <v>0</v>
      </c>
    </row>
    <row r="30" spans="1:30" ht="15.75">
      <c r="A30" s="62">
        <v>22</v>
      </c>
      <c r="B30" s="62" t="s">
        <v>89</v>
      </c>
      <c r="C30" s="63" t="s">
        <v>28</v>
      </c>
      <c r="D30" s="64" t="s">
        <v>90</v>
      </c>
      <c r="E30" s="71"/>
      <c r="F30" s="72"/>
      <c r="G30" s="67" t="str">
        <f t="shared" si="11"/>
        <v>F</v>
      </c>
      <c r="H30" s="68" t="b">
        <f t="shared" si="0"/>
        <v>0</v>
      </c>
      <c r="I30" s="72"/>
      <c r="J30" s="67" t="str">
        <f t="shared" si="12"/>
        <v>F</v>
      </c>
      <c r="K30" s="68" t="b">
        <f t="shared" si="1"/>
        <v>0</v>
      </c>
      <c r="L30" s="72"/>
      <c r="M30" s="67" t="str">
        <f t="shared" si="13"/>
        <v>F</v>
      </c>
      <c r="N30" s="68" t="b">
        <f t="shared" si="2"/>
        <v>0</v>
      </c>
      <c r="O30" s="72"/>
      <c r="P30" s="67" t="str">
        <f t="shared" si="14"/>
        <v>F</v>
      </c>
      <c r="Q30" s="68" t="b">
        <f t="shared" si="3"/>
        <v>0</v>
      </c>
      <c r="R30" s="72"/>
      <c r="S30" s="67" t="str">
        <f t="shared" si="15"/>
        <v>F</v>
      </c>
      <c r="T30" s="68" t="b">
        <f t="shared" si="4"/>
        <v>0</v>
      </c>
      <c r="U30" s="72"/>
      <c r="V30" s="67" t="str">
        <f t="shared" si="16"/>
        <v>F</v>
      </c>
      <c r="W30" s="68" t="b">
        <f t="shared" si="5"/>
        <v>0</v>
      </c>
      <c r="X30" s="72"/>
      <c r="Y30" s="67" t="str">
        <f t="shared" si="17"/>
        <v>F</v>
      </c>
      <c r="Z30" s="68" t="b">
        <f t="shared" si="6"/>
        <v>0</v>
      </c>
      <c r="AA30" s="69">
        <f t="shared" si="7"/>
        <v>0</v>
      </c>
      <c r="AB30" s="70">
        <f t="shared" si="8"/>
        <v>0</v>
      </c>
      <c r="AC30" s="69">
        <f t="shared" si="9"/>
        <v>0</v>
      </c>
      <c r="AD30" s="70">
        <f t="shared" si="10"/>
        <v>0</v>
      </c>
    </row>
    <row r="31" spans="1:30" ht="15.75">
      <c r="A31" s="62">
        <v>23</v>
      </c>
      <c r="B31" s="62" t="s">
        <v>91</v>
      </c>
      <c r="C31" s="63" t="s">
        <v>92</v>
      </c>
      <c r="D31" s="64" t="s">
        <v>93</v>
      </c>
      <c r="E31" s="71"/>
      <c r="F31" s="72"/>
      <c r="G31" s="67" t="str">
        <f t="shared" si="11"/>
        <v>F</v>
      </c>
      <c r="H31" s="68" t="b">
        <f t="shared" si="0"/>
        <v>0</v>
      </c>
      <c r="I31" s="72"/>
      <c r="J31" s="67" t="str">
        <f t="shared" si="12"/>
        <v>F</v>
      </c>
      <c r="K31" s="68" t="b">
        <f t="shared" si="1"/>
        <v>0</v>
      </c>
      <c r="L31" s="72"/>
      <c r="M31" s="67" t="str">
        <f t="shared" si="13"/>
        <v>F</v>
      </c>
      <c r="N31" s="68" t="b">
        <f t="shared" si="2"/>
        <v>0</v>
      </c>
      <c r="O31" s="72"/>
      <c r="P31" s="67" t="str">
        <f t="shared" si="14"/>
        <v>F</v>
      </c>
      <c r="Q31" s="68" t="b">
        <f t="shared" si="3"/>
        <v>0</v>
      </c>
      <c r="R31" s="72"/>
      <c r="S31" s="67" t="str">
        <f t="shared" si="15"/>
        <v>F</v>
      </c>
      <c r="T31" s="68" t="b">
        <f t="shared" si="4"/>
        <v>0</v>
      </c>
      <c r="U31" s="72"/>
      <c r="V31" s="67" t="str">
        <f t="shared" si="16"/>
        <v>F</v>
      </c>
      <c r="W31" s="68" t="b">
        <f t="shared" si="5"/>
        <v>0</v>
      </c>
      <c r="X31" s="72"/>
      <c r="Y31" s="67" t="str">
        <f t="shared" si="17"/>
        <v>F</v>
      </c>
      <c r="Z31" s="68" t="b">
        <f t="shared" si="6"/>
        <v>0</v>
      </c>
      <c r="AA31" s="69">
        <f t="shared" si="7"/>
        <v>0</v>
      </c>
      <c r="AB31" s="70">
        <f t="shared" si="8"/>
        <v>0</v>
      </c>
      <c r="AC31" s="69">
        <f t="shared" si="9"/>
        <v>0</v>
      </c>
      <c r="AD31" s="70">
        <f t="shared" si="10"/>
        <v>0</v>
      </c>
    </row>
    <row r="32" spans="1:30" ht="15.75">
      <c r="A32" s="113" t="s">
        <v>94</v>
      </c>
      <c r="B32" s="113"/>
      <c r="C32" s="113"/>
      <c r="D32" s="113"/>
      <c r="E32" s="82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2"/>
      <c r="AB32" s="82"/>
      <c r="AC32" s="82"/>
      <c r="AD32" s="82"/>
    </row>
    <row r="33" spans="1:30" ht="15.75">
      <c r="A33" s="82"/>
      <c r="B33" s="82"/>
      <c r="C33" s="82"/>
      <c r="D33" s="82"/>
      <c r="E33" s="82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2"/>
      <c r="AB33" s="82"/>
      <c r="AC33" s="82"/>
      <c r="AD33" s="82"/>
    </row>
    <row r="34" spans="1:30" ht="15.75">
      <c r="A34" s="82"/>
      <c r="B34" s="82"/>
      <c r="C34" s="82"/>
      <c r="D34" s="82"/>
      <c r="E34" s="82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2"/>
      <c r="AB34" s="82"/>
      <c r="AC34" s="82"/>
      <c r="AD34" s="82"/>
    </row>
    <row r="35" spans="1:30" ht="15.75">
      <c r="A35" s="82"/>
      <c r="B35" s="82"/>
      <c r="C35" s="82"/>
      <c r="D35" s="82"/>
      <c r="E35" s="82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2"/>
      <c r="AB35" s="82"/>
      <c r="AC35" s="82"/>
      <c r="AD35" s="82"/>
    </row>
    <row r="36" spans="1:30" ht="15.75">
      <c r="A36" s="82"/>
      <c r="B36" s="82"/>
      <c r="C36" s="82"/>
      <c r="D36" s="82"/>
      <c r="E36" s="82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2"/>
      <c r="AB36" s="82"/>
      <c r="AC36" s="82"/>
      <c r="AD36" s="82"/>
    </row>
    <row r="37" spans="1:30" ht="15.75">
      <c r="A37" s="82"/>
      <c r="B37" s="82"/>
      <c r="C37" s="82"/>
      <c r="D37" s="82"/>
      <c r="E37" s="82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2"/>
      <c r="AB37" s="82"/>
      <c r="AC37" s="82"/>
      <c r="AD37" s="82"/>
    </row>
    <row r="38" spans="1:30" ht="15.75">
      <c r="A38" s="82"/>
      <c r="B38" s="82"/>
      <c r="C38" s="82"/>
      <c r="D38" s="82"/>
      <c r="E38" s="82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2"/>
      <c r="AB38" s="82"/>
      <c r="AC38" s="82"/>
      <c r="AD38" s="82"/>
    </row>
    <row r="39" spans="1:30" ht="15.75">
      <c r="A39" s="82"/>
      <c r="B39" s="82"/>
      <c r="C39" s="82"/>
      <c r="D39" s="82"/>
      <c r="E39" s="82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2"/>
      <c r="AB39" s="82"/>
      <c r="AC39" s="82"/>
      <c r="AD39" s="82"/>
    </row>
    <row r="40" spans="1:30" ht="15.75">
      <c r="A40" s="82"/>
      <c r="B40" s="82"/>
      <c r="C40" s="82"/>
      <c r="D40" s="82"/>
      <c r="E40" s="82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2"/>
      <c r="AB40" s="82"/>
      <c r="AC40" s="82"/>
      <c r="AD40" s="82"/>
    </row>
  </sheetData>
  <mergeCells count="21">
    <mergeCell ref="R7:T7"/>
    <mergeCell ref="U7:W7"/>
    <mergeCell ref="X7:Z7"/>
    <mergeCell ref="U2:Z2"/>
    <mergeCell ref="R6:T6"/>
    <mergeCell ref="U6:W6"/>
    <mergeCell ref="X6:Z6"/>
    <mergeCell ref="O6:Q6"/>
    <mergeCell ref="A32:D32"/>
    <mergeCell ref="F7:H7"/>
    <mergeCell ref="I7:K7"/>
    <mergeCell ref="L7:N7"/>
    <mergeCell ref="O7:Q7"/>
    <mergeCell ref="F6:H6"/>
    <mergeCell ref="I6:K6"/>
    <mergeCell ref="L6:N6"/>
    <mergeCell ref="A1:D1"/>
    <mergeCell ref="E1:Q1"/>
    <mergeCell ref="I2:P2"/>
    <mergeCell ref="D3:F3"/>
    <mergeCell ref="D4:F4"/>
  </mergeCells>
  <pageMargins left="0.31496062992125984" right="7.874015748031496E-2" top="0.15748031496062992" bottom="0.23622047244094488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Điểm tổng</vt:lpstr>
      <vt:lpstr>Điêm trung bình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21AK22</cp:lastModifiedBy>
  <cp:lastPrinted>2018-10-12T08:04:32Z</cp:lastPrinted>
  <dcterms:created xsi:type="dcterms:W3CDTF">2016-03-04T02:00:41Z</dcterms:created>
  <dcterms:modified xsi:type="dcterms:W3CDTF">2020-07-09T07:30:48Z</dcterms:modified>
</cp:coreProperties>
</file>