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115" windowHeight="7695" activeTab="1"/>
  </bookViews>
  <sheets>
    <sheet name="Điểm hệ 10" sheetId="4" r:id="rId1"/>
    <sheet name="Điểm tổng học kỳ" sheetId="5" r:id="rId2"/>
    <sheet name="Danh sách học lại" sheetId="6" r:id="rId3"/>
  </sheets>
  <definedNames>
    <definedName name="_xlnm._FilterDatabase" localSheetId="1" hidden="1">'Điểm tổng học kỳ'!$F$8:$AR$108</definedName>
  </definedNames>
  <calcPr calcId="144525"/>
</workbook>
</file>

<file path=xl/calcChain.xml><?xml version="1.0" encoding="utf-8"?>
<calcChain xmlns="http://schemas.openxmlformats.org/spreadsheetml/2006/main">
  <c r="AQ9" i="4" l="1"/>
  <c r="AQ107" i="4"/>
  <c r="AQ106" i="4"/>
  <c r="AQ105" i="4"/>
  <c r="AQ104" i="4"/>
  <c r="AQ103" i="4"/>
  <c r="AQ102" i="4"/>
  <c r="AQ101" i="4"/>
  <c r="AQ100" i="4"/>
  <c r="AQ99" i="4"/>
  <c r="AQ98" i="4"/>
  <c r="AQ97" i="4"/>
  <c r="AQ96" i="4"/>
  <c r="AQ95" i="4"/>
  <c r="AQ94" i="4"/>
  <c r="AQ93" i="4"/>
  <c r="AQ92" i="4"/>
  <c r="AQ91" i="4"/>
  <c r="AQ90" i="4"/>
  <c r="AQ89" i="4"/>
  <c r="AQ88" i="4"/>
  <c r="AQ87" i="4"/>
  <c r="AQ86" i="4"/>
  <c r="AQ85" i="4"/>
  <c r="AQ84" i="4"/>
  <c r="AQ83" i="4"/>
  <c r="AQ82" i="4"/>
  <c r="AQ81" i="4"/>
  <c r="AQ80" i="4"/>
  <c r="AQ79" i="4"/>
  <c r="AQ78" i="4"/>
  <c r="AQ77" i="4"/>
  <c r="AQ76" i="4"/>
  <c r="AQ75" i="4"/>
  <c r="AQ74" i="4"/>
  <c r="AQ73" i="4"/>
  <c r="AQ72" i="4"/>
  <c r="AQ71" i="4"/>
  <c r="AQ70" i="4"/>
  <c r="AQ69" i="4"/>
  <c r="AQ68" i="4"/>
  <c r="AQ67" i="4"/>
  <c r="AQ66" i="4"/>
  <c r="AQ65" i="4"/>
  <c r="AQ64" i="4"/>
  <c r="AQ63" i="4"/>
  <c r="AQ62" i="4"/>
  <c r="AQ61" i="4"/>
  <c r="AQ60" i="4"/>
  <c r="AQ59" i="4"/>
  <c r="AQ58" i="4"/>
  <c r="AQ57" i="4"/>
  <c r="AQ56" i="4"/>
  <c r="AQ55" i="4"/>
  <c r="AQ54" i="4"/>
  <c r="AQ53" i="4"/>
  <c r="AQ52" i="4"/>
  <c r="AQ51" i="4"/>
  <c r="AQ50" i="4"/>
  <c r="AQ49" i="4"/>
  <c r="AQ48" i="4"/>
  <c r="AQ47" i="4"/>
  <c r="AQ46" i="4"/>
  <c r="AQ45" i="4"/>
  <c r="AQ44" i="4"/>
  <c r="AQ43" i="4"/>
  <c r="AQ42" i="4"/>
  <c r="AQ41" i="4"/>
  <c r="AQ40" i="4"/>
  <c r="AQ39" i="4"/>
  <c r="AQ38" i="4"/>
  <c r="AQ37" i="4"/>
  <c r="AQ36" i="4"/>
  <c r="AQ35" i="4"/>
  <c r="AQ34" i="4"/>
  <c r="AQ33" i="4"/>
  <c r="AQ32" i="4"/>
  <c r="AQ31" i="4"/>
  <c r="AQ30" i="4"/>
  <c r="AQ29" i="4"/>
  <c r="AQ28" i="4"/>
  <c r="AQ27" i="4"/>
  <c r="AQ26" i="4"/>
  <c r="AQ25" i="4"/>
  <c r="AQ24" i="4"/>
  <c r="AQ23" i="4"/>
  <c r="AQ22" i="4"/>
  <c r="AQ21" i="4"/>
  <c r="AQ20" i="4"/>
  <c r="AQ19" i="4"/>
  <c r="AQ18" i="4"/>
  <c r="AQ17" i="4"/>
  <c r="AQ16" i="4"/>
  <c r="AQ15" i="4"/>
  <c r="AQ14" i="4"/>
  <c r="AQ13" i="4"/>
  <c r="AQ12" i="4"/>
  <c r="AQ11" i="4"/>
  <c r="AQ10" i="4"/>
  <c r="AN107" i="4"/>
  <c r="AN106" i="4"/>
  <c r="AN105" i="4"/>
  <c r="AN104" i="4"/>
  <c r="AN103" i="4"/>
  <c r="AN102" i="4"/>
  <c r="AN101" i="4"/>
  <c r="AN100" i="4"/>
  <c r="AN99" i="4"/>
  <c r="AN98" i="4"/>
  <c r="AN97" i="4"/>
  <c r="AN96" i="4"/>
  <c r="AN95" i="4"/>
  <c r="AN94" i="4"/>
  <c r="AN93" i="4"/>
  <c r="AN92" i="4"/>
  <c r="AN91" i="4"/>
  <c r="AN90" i="4"/>
  <c r="AN89" i="4"/>
  <c r="AN88" i="4"/>
  <c r="AN87" i="4"/>
  <c r="AN86" i="4"/>
  <c r="AN85" i="4"/>
  <c r="AN84" i="4"/>
  <c r="AN83" i="4"/>
  <c r="AN82" i="4"/>
  <c r="AN81" i="4"/>
  <c r="AN80" i="4"/>
  <c r="AN79" i="4"/>
  <c r="AN78" i="4"/>
  <c r="AN77" i="4"/>
  <c r="AN76" i="4"/>
  <c r="AN75" i="4"/>
  <c r="AN74" i="4"/>
  <c r="AN73" i="4"/>
  <c r="AN72" i="4"/>
  <c r="AN71" i="4"/>
  <c r="AN70" i="4"/>
  <c r="AN69" i="4"/>
  <c r="AN68" i="4"/>
  <c r="AN67" i="4"/>
  <c r="AN66" i="4"/>
  <c r="AN65" i="4"/>
  <c r="AN64" i="4"/>
  <c r="AN63" i="4"/>
  <c r="AN62" i="4"/>
  <c r="AN61" i="4"/>
  <c r="AN60" i="4"/>
  <c r="AN59" i="4"/>
  <c r="AN58" i="4"/>
  <c r="AN57" i="4"/>
  <c r="AN56" i="4"/>
  <c r="AN55" i="4"/>
  <c r="AN54" i="4"/>
  <c r="AN53" i="4"/>
  <c r="AN52" i="4"/>
  <c r="AN51" i="4"/>
  <c r="AN50" i="4"/>
  <c r="AN49" i="4"/>
  <c r="AN48" i="4"/>
  <c r="AN47" i="4"/>
  <c r="AN46" i="4"/>
  <c r="AN45" i="4"/>
  <c r="AN44" i="4"/>
  <c r="AN43" i="4"/>
  <c r="AN42" i="4"/>
  <c r="AN41" i="4"/>
  <c r="AN40" i="4"/>
  <c r="AN39" i="4"/>
  <c r="AN38" i="4"/>
  <c r="AN37" i="4"/>
  <c r="AN36" i="4"/>
  <c r="AN35" i="4"/>
  <c r="AN34" i="4"/>
  <c r="AN33" i="4"/>
  <c r="AN32" i="4"/>
  <c r="AN31" i="4"/>
  <c r="AN30" i="4"/>
  <c r="AN29" i="4"/>
  <c r="AN28" i="4"/>
  <c r="AN27" i="4"/>
  <c r="AN26" i="4"/>
  <c r="AN25" i="4"/>
  <c r="AN24" i="4"/>
  <c r="AN23" i="4"/>
  <c r="AN22" i="4"/>
  <c r="AN21" i="4"/>
  <c r="AN20" i="4"/>
  <c r="AN19" i="4"/>
  <c r="AN18" i="4"/>
  <c r="AN17" i="4"/>
  <c r="AN16" i="4"/>
  <c r="AN15" i="4"/>
  <c r="AN14" i="4"/>
  <c r="AN13" i="4"/>
  <c r="AN12" i="4"/>
  <c r="AN11" i="4"/>
  <c r="AN10" i="4"/>
  <c r="AN9" i="4"/>
  <c r="AK107" i="4"/>
  <c r="AK106" i="4"/>
  <c r="AK105" i="4"/>
  <c r="AK104" i="4"/>
  <c r="AK103" i="4"/>
  <c r="AK102" i="4"/>
  <c r="AK101" i="4"/>
  <c r="AK100" i="4"/>
  <c r="AK99" i="4"/>
  <c r="AK98" i="4"/>
  <c r="AK97" i="4"/>
  <c r="AK96" i="4"/>
  <c r="AK95" i="4"/>
  <c r="AK94" i="4"/>
  <c r="AK93" i="4"/>
  <c r="AK92" i="4"/>
  <c r="AK91" i="4"/>
  <c r="AK90" i="4"/>
  <c r="AK89" i="4"/>
  <c r="AK88" i="4"/>
  <c r="AK87" i="4"/>
  <c r="AK86" i="4"/>
  <c r="AK85" i="4"/>
  <c r="AK84" i="4"/>
  <c r="AK83" i="4"/>
  <c r="AK82" i="4"/>
  <c r="AK81" i="4"/>
  <c r="AK80" i="4"/>
  <c r="AK79" i="4"/>
  <c r="AK78" i="4"/>
  <c r="AK77" i="4"/>
  <c r="AK76" i="4"/>
  <c r="AK75" i="4"/>
  <c r="AK74" i="4"/>
  <c r="AK73" i="4"/>
  <c r="AK72" i="4"/>
  <c r="AK71" i="4"/>
  <c r="AK70" i="4"/>
  <c r="AK69" i="4"/>
  <c r="AK68" i="4"/>
  <c r="AK67" i="4"/>
  <c r="AK66" i="4"/>
  <c r="AK65" i="4"/>
  <c r="AK64" i="4"/>
  <c r="AK63" i="4"/>
  <c r="AK62" i="4"/>
  <c r="AK61" i="4"/>
  <c r="AK60" i="4"/>
  <c r="AK59" i="4"/>
  <c r="AK58" i="4"/>
  <c r="AK57" i="4"/>
  <c r="AK56" i="4"/>
  <c r="AK55" i="4"/>
  <c r="AK54" i="4"/>
  <c r="AK53" i="4"/>
  <c r="AK52" i="4"/>
  <c r="AK51" i="4"/>
  <c r="AK50" i="4"/>
  <c r="AK49" i="4"/>
  <c r="AK48" i="4"/>
  <c r="AK47" i="4"/>
  <c r="AK46" i="4"/>
  <c r="AK45" i="4"/>
  <c r="AK44" i="4"/>
  <c r="AK43" i="4"/>
  <c r="AK42" i="4"/>
  <c r="AK41" i="4"/>
  <c r="AK40" i="4"/>
  <c r="AK39" i="4"/>
  <c r="AK38" i="4"/>
  <c r="AK37" i="4"/>
  <c r="AK36" i="4"/>
  <c r="AK35" i="4"/>
  <c r="AK34" i="4"/>
  <c r="AK33" i="4"/>
  <c r="AK32" i="4"/>
  <c r="AK31" i="4"/>
  <c r="AK30" i="4"/>
  <c r="AK29" i="4"/>
  <c r="AK28" i="4"/>
  <c r="AK27" i="4"/>
  <c r="AK26" i="4"/>
  <c r="AK25" i="4"/>
  <c r="AK24" i="4"/>
  <c r="AK23" i="4"/>
  <c r="AK22" i="4"/>
  <c r="AK21" i="4"/>
  <c r="AK20" i="4"/>
  <c r="AK19" i="4"/>
  <c r="AK18" i="4"/>
  <c r="AK17" i="4"/>
  <c r="AK16" i="4"/>
  <c r="AK15" i="4"/>
  <c r="AK14" i="4"/>
  <c r="AK13" i="4"/>
  <c r="AK12" i="4"/>
  <c r="AK11" i="4"/>
  <c r="AK10" i="4"/>
  <c r="AK9" i="4"/>
  <c r="AH107" i="4"/>
  <c r="AH106" i="4"/>
  <c r="AH105" i="4"/>
  <c r="AH104" i="4"/>
  <c r="AH103" i="4"/>
  <c r="AH102" i="4"/>
  <c r="AH101" i="4"/>
  <c r="AH100" i="4"/>
  <c r="AH99" i="4"/>
  <c r="AH98" i="4"/>
  <c r="AH97" i="4"/>
  <c r="AH96" i="4"/>
  <c r="AH95" i="4"/>
  <c r="AH94" i="4"/>
  <c r="AH93" i="4"/>
  <c r="AH92" i="4"/>
  <c r="AH91" i="4"/>
  <c r="AH90" i="4"/>
  <c r="AH89" i="4"/>
  <c r="AH88" i="4"/>
  <c r="AH87" i="4"/>
  <c r="AH86" i="4"/>
  <c r="AH85" i="4"/>
  <c r="AH84" i="4"/>
  <c r="AH83" i="4"/>
  <c r="AH82" i="4"/>
  <c r="AH81" i="4"/>
  <c r="AH80" i="4"/>
  <c r="AH79" i="4"/>
  <c r="AH78" i="4"/>
  <c r="AH77" i="4"/>
  <c r="AH76" i="4"/>
  <c r="AH75" i="4"/>
  <c r="AH74" i="4"/>
  <c r="AH73" i="4"/>
  <c r="AH72" i="4"/>
  <c r="AH71" i="4"/>
  <c r="AH70" i="4"/>
  <c r="AH69" i="4"/>
  <c r="AH68" i="4"/>
  <c r="AH67" i="4"/>
  <c r="AH66" i="4"/>
  <c r="AH65" i="4"/>
  <c r="AH64" i="4"/>
  <c r="AH63" i="4"/>
  <c r="AH62" i="4"/>
  <c r="AH61" i="4"/>
  <c r="AH60" i="4"/>
  <c r="AH59" i="4"/>
  <c r="AH58" i="4"/>
  <c r="AH57" i="4"/>
  <c r="AH56" i="4"/>
  <c r="AH55" i="4"/>
  <c r="AH54" i="4"/>
  <c r="AH53" i="4"/>
  <c r="AH52" i="4"/>
  <c r="AH51" i="4"/>
  <c r="AH50" i="4"/>
  <c r="AH49" i="4"/>
  <c r="AH48" i="4"/>
  <c r="AH47" i="4"/>
  <c r="AH46" i="4"/>
  <c r="AH45" i="4"/>
  <c r="AH44" i="4"/>
  <c r="AH43" i="4"/>
  <c r="AH42" i="4"/>
  <c r="AH41" i="4"/>
  <c r="AH40" i="4"/>
  <c r="AH39" i="4"/>
  <c r="AH38" i="4"/>
  <c r="AH37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AE107" i="4"/>
  <c r="AE106" i="4"/>
  <c r="AE105" i="4"/>
  <c r="AE104" i="4"/>
  <c r="AE103" i="4"/>
  <c r="AE102" i="4"/>
  <c r="AE101" i="4"/>
  <c r="AE100" i="4"/>
  <c r="AE99" i="4"/>
  <c r="AE98" i="4"/>
  <c r="AE97" i="4"/>
  <c r="AE96" i="4"/>
  <c r="AE95" i="4"/>
  <c r="AE94" i="4"/>
  <c r="AE93" i="4"/>
  <c r="AE92" i="4"/>
  <c r="AE91" i="4"/>
  <c r="AE90" i="4"/>
  <c r="AE89" i="4"/>
  <c r="AE88" i="4"/>
  <c r="AE87" i="4"/>
  <c r="AE86" i="4"/>
  <c r="AE85" i="4"/>
  <c r="AE84" i="4"/>
  <c r="AE83" i="4"/>
  <c r="AE82" i="4"/>
  <c r="AE81" i="4"/>
  <c r="AE80" i="4"/>
  <c r="AE79" i="4"/>
  <c r="AE78" i="4"/>
  <c r="AE77" i="4"/>
  <c r="AE76" i="4"/>
  <c r="AE75" i="4"/>
  <c r="AE74" i="4"/>
  <c r="AE73" i="4"/>
  <c r="AE72" i="4"/>
  <c r="AE71" i="4"/>
  <c r="AE70" i="4"/>
  <c r="AE69" i="4"/>
  <c r="AE68" i="4"/>
  <c r="AE67" i="4"/>
  <c r="AE66" i="4"/>
  <c r="AE65" i="4"/>
  <c r="AE64" i="4"/>
  <c r="AE63" i="4"/>
  <c r="AE62" i="4"/>
  <c r="AE61" i="4"/>
  <c r="AE60" i="4"/>
  <c r="AE59" i="4"/>
  <c r="AE58" i="4"/>
  <c r="AE57" i="4"/>
  <c r="AE56" i="4"/>
  <c r="AE55" i="4"/>
  <c r="AE54" i="4"/>
  <c r="AE53" i="4"/>
  <c r="AE52" i="4"/>
  <c r="AE51" i="4"/>
  <c r="AE50" i="4"/>
  <c r="AE49" i="4"/>
  <c r="AE48" i="4"/>
  <c r="AE47" i="4"/>
  <c r="AE46" i="4"/>
  <c r="AE45" i="4"/>
  <c r="AE44" i="4"/>
  <c r="AE43" i="4"/>
  <c r="AE42" i="4"/>
  <c r="AE41" i="4"/>
  <c r="AE40" i="4"/>
  <c r="AE39" i="4"/>
  <c r="AE38" i="4"/>
  <c r="AE37" i="4"/>
  <c r="AE36" i="4"/>
  <c r="AE35" i="4"/>
  <c r="AE34" i="4"/>
  <c r="AE33" i="4"/>
  <c r="AE32" i="4"/>
  <c r="AE31" i="4"/>
  <c r="AE30" i="4"/>
  <c r="AE29" i="4"/>
  <c r="AE28" i="4"/>
  <c r="AE27" i="4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  <c r="AE10" i="4"/>
  <c r="AE9" i="4"/>
  <c r="AB107" i="4"/>
  <c r="AB106" i="4"/>
  <c r="AB105" i="4"/>
  <c r="AB104" i="4"/>
  <c r="AB103" i="4"/>
  <c r="AB102" i="4"/>
  <c r="AB101" i="4"/>
  <c r="AB100" i="4"/>
  <c r="AB99" i="4"/>
  <c r="AB98" i="4"/>
  <c r="AB97" i="4"/>
  <c r="AB96" i="4"/>
  <c r="AB95" i="4"/>
  <c r="AB94" i="4"/>
  <c r="AB93" i="4"/>
  <c r="AB92" i="4"/>
  <c r="AB91" i="4"/>
  <c r="AB90" i="4"/>
  <c r="AB89" i="4"/>
  <c r="AB88" i="4"/>
  <c r="AB87" i="4"/>
  <c r="AB86" i="4"/>
  <c r="AB85" i="4"/>
  <c r="AB84" i="4"/>
  <c r="AB83" i="4"/>
  <c r="AB82" i="4"/>
  <c r="AB81" i="4"/>
  <c r="AB80" i="4"/>
  <c r="AB79" i="4"/>
  <c r="AB78" i="4"/>
  <c r="AB77" i="4"/>
  <c r="AB76" i="4"/>
  <c r="AB75" i="4"/>
  <c r="AB74" i="4"/>
  <c r="AB73" i="4"/>
  <c r="AB72" i="4"/>
  <c r="AB71" i="4"/>
  <c r="AB70" i="4"/>
  <c r="AB69" i="4"/>
  <c r="AB68" i="4"/>
  <c r="AB67" i="4"/>
  <c r="AB66" i="4"/>
  <c r="AB65" i="4"/>
  <c r="AB64" i="4"/>
  <c r="AB63" i="4"/>
  <c r="AB62" i="4"/>
  <c r="AB61" i="4"/>
  <c r="AB60" i="4"/>
  <c r="AB59" i="4"/>
  <c r="AB58" i="4"/>
  <c r="AB57" i="4"/>
  <c r="AB56" i="4"/>
  <c r="AB55" i="4"/>
  <c r="AB54" i="4"/>
  <c r="AB53" i="4"/>
  <c r="AB52" i="4"/>
  <c r="AB51" i="4"/>
  <c r="AB50" i="4"/>
  <c r="AB49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Y107" i="4"/>
  <c r="Y106" i="4"/>
  <c r="Y105" i="4"/>
  <c r="Y104" i="4"/>
  <c r="Y103" i="4"/>
  <c r="Y102" i="4"/>
  <c r="Y101" i="4"/>
  <c r="Y100" i="4"/>
  <c r="Y99" i="4"/>
  <c r="Y98" i="4"/>
  <c r="Y97" i="4"/>
  <c r="Y96" i="4"/>
  <c r="Y95" i="4"/>
  <c r="Y94" i="4"/>
  <c r="Y93" i="4"/>
  <c r="Y92" i="4"/>
  <c r="Y91" i="4"/>
  <c r="Y90" i="4"/>
  <c r="Y89" i="4"/>
  <c r="Y88" i="4"/>
  <c r="Y87" i="4"/>
  <c r="Y86" i="4"/>
  <c r="Y85" i="4"/>
  <c r="Y84" i="4"/>
  <c r="Y83" i="4"/>
  <c r="Y82" i="4"/>
  <c r="Y81" i="4"/>
  <c r="Y80" i="4"/>
  <c r="Y79" i="4"/>
  <c r="Y78" i="4"/>
  <c r="Y77" i="4"/>
  <c r="Y76" i="4"/>
  <c r="Y75" i="4"/>
  <c r="Y74" i="4"/>
  <c r="Y73" i="4"/>
  <c r="Y72" i="4"/>
  <c r="Y71" i="4"/>
  <c r="Y70" i="4"/>
  <c r="Y69" i="4"/>
  <c r="Y68" i="4"/>
  <c r="Y67" i="4"/>
  <c r="Y66" i="4"/>
  <c r="Y65" i="4"/>
  <c r="Y64" i="4"/>
  <c r="Y63" i="4"/>
  <c r="Y62" i="4"/>
  <c r="Y61" i="4"/>
  <c r="Y60" i="4"/>
  <c r="Y59" i="4"/>
  <c r="Y58" i="4"/>
  <c r="Y57" i="4"/>
  <c r="Y56" i="4"/>
  <c r="Y55" i="4"/>
  <c r="Y54" i="4"/>
  <c r="Y53" i="4"/>
  <c r="Y52" i="4"/>
  <c r="Y51" i="4"/>
  <c r="Y50" i="4"/>
  <c r="Y49" i="4"/>
  <c r="Y48" i="4"/>
  <c r="Y47" i="4"/>
  <c r="Y46" i="4"/>
  <c r="Y45" i="4"/>
  <c r="Y44" i="4"/>
  <c r="Y43" i="4"/>
  <c r="Y42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" i="4"/>
  <c r="G9" i="4"/>
  <c r="AS104" i="5" l="1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S62" i="5"/>
  <c r="AS63" i="5"/>
  <c r="AS64" i="5"/>
  <c r="AS65" i="5"/>
  <c r="AS66" i="5"/>
  <c r="AS67" i="5"/>
  <c r="AS68" i="5"/>
  <c r="AS69" i="5"/>
  <c r="AS70" i="5"/>
  <c r="AS71" i="5"/>
  <c r="AS72" i="5"/>
  <c r="AS73" i="5"/>
  <c r="AS74" i="5"/>
  <c r="AS75" i="5"/>
  <c r="AS76" i="5"/>
  <c r="AS77" i="5"/>
  <c r="AS78" i="5"/>
  <c r="AS79" i="5"/>
  <c r="AS80" i="5"/>
  <c r="AS81" i="5"/>
  <c r="AS82" i="5"/>
  <c r="AS83" i="5"/>
  <c r="AS84" i="5"/>
  <c r="AS85" i="5"/>
  <c r="AS86" i="5"/>
  <c r="AS87" i="5"/>
  <c r="AS88" i="5"/>
  <c r="AS89" i="5"/>
  <c r="AS90" i="5"/>
  <c r="AS91" i="5"/>
  <c r="AS92" i="5"/>
  <c r="AS93" i="5"/>
  <c r="AS94" i="5"/>
  <c r="AS95" i="5"/>
  <c r="AS96" i="5"/>
  <c r="AS97" i="5"/>
  <c r="AS98" i="5"/>
  <c r="AS99" i="5"/>
  <c r="AS100" i="5"/>
  <c r="AS101" i="5"/>
  <c r="AS102" i="5"/>
  <c r="AS103" i="5"/>
  <c r="AS105" i="5"/>
  <c r="AS106" i="5"/>
  <c r="AS107" i="5"/>
  <c r="AS9" i="5"/>
  <c r="AT9" i="5" s="1"/>
  <c r="AS7" i="5"/>
  <c r="AQ107" i="5"/>
  <c r="AR107" i="5" s="1"/>
  <c r="AN107" i="5"/>
  <c r="AO107" i="5" s="1"/>
  <c r="AK107" i="5"/>
  <c r="AL107" i="5" s="1"/>
  <c r="AQ106" i="5"/>
  <c r="AR106" i="5" s="1"/>
  <c r="AN106" i="5"/>
  <c r="AO106" i="5" s="1"/>
  <c r="AK106" i="5"/>
  <c r="AL106" i="5" s="1"/>
  <c r="AQ105" i="5"/>
  <c r="AR105" i="5" s="1"/>
  <c r="AN105" i="5"/>
  <c r="AO105" i="5" s="1"/>
  <c r="AK105" i="5"/>
  <c r="AL105" i="5" s="1"/>
  <c r="AQ104" i="5"/>
  <c r="AR104" i="5" s="1"/>
  <c r="AN104" i="5"/>
  <c r="AO104" i="5" s="1"/>
  <c r="AK104" i="5"/>
  <c r="AL104" i="5" s="1"/>
  <c r="AQ103" i="5"/>
  <c r="AR103" i="5" s="1"/>
  <c r="AN103" i="5"/>
  <c r="AO103" i="5" s="1"/>
  <c r="AK103" i="5"/>
  <c r="AL103" i="5" s="1"/>
  <c r="AQ102" i="5"/>
  <c r="AR102" i="5" s="1"/>
  <c r="AN102" i="5"/>
  <c r="AO102" i="5" s="1"/>
  <c r="AK102" i="5"/>
  <c r="AL102" i="5" s="1"/>
  <c r="AQ101" i="5"/>
  <c r="AR101" i="5" s="1"/>
  <c r="AN101" i="5"/>
  <c r="AO101" i="5" s="1"/>
  <c r="AK101" i="5"/>
  <c r="AL101" i="5" s="1"/>
  <c r="AQ100" i="5"/>
  <c r="AR100" i="5" s="1"/>
  <c r="AN100" i="5"/>
  <c r="AO100" i="5" s="1"/>
  <c r="AK100" i="5"/>
  <c r="AL100" i="5" s="1"/>
  <c r="AQ99" i="5"/>
  <c r="AR99" i="5" s="1"/>
  <c r="AN99" i="5"/>
  <c r="AO99" i="5" s="1"/>
  <c r="AK99" i="5"/>
  <c r="AL99" i="5" s="1"/>
  <c r="AQ98" i="5"/>
  <c r="AR98" i="5" s="1"/>
  <c r="AN98" i="5"/>
  <c r="AO98" i="5" s="1"/>
  <c r="AK98" i="5"/>
  <c r="AL98" i="5" s="1"/>
  <c r="AQ97" i="5"/>
  <c r="AR97" i="5" s="1"/>
  <c r="AN97" i="5"/>
  <c r="AO97" i="5" s="1"/>
  <c r="AK97" i="5"/>
  <c r="AL97" i="5" s="1"/>
  <c r="AQ96" i="5"/>
  <c r="AR96" i="5" s="1"/>
  <c r="AN96" i="5"/>
  <c r="AO96" i="5" s="1"/>
  <c r="AK96" i="5"/>
  <c r="AL96" i="5" s="1"/>
  <c r="AQ95" i="5"/>
  <c r="AR95" i="5" s="1"/>
  <c r="AN95" i="5"/>
  <c r="AO95" i="5" s="1"/>
  <c r="AK95" i="5"/>
  <c r="AL95" i="5" s="1"/>
  <c r="AQ94" i="5"/>
  <c r="AR94" i="5" s="1"/>
  <c r="AN94" i="5"/>
  <c r="AO94" i="5" s="1"/>
  <c r="AK94" i="5"/>
  <c r="AL94" i="5" s="1"/>
  <c r="AQ93" i="5"/>
  <c r="AR93" i="5" s="1"/>
  <c r="AN93" i="5"/>
  <c r="AO93" i="5" s="1"/>
  <c r="AK93" i="5"/>
  <c r="AL93" i="5" s="1"/>
  <c r="AQ92" i="5"/>
  <c r="AR92" i="5" s="1"/>
  <c r="AN92" i="5"/>
  <c r="AO92" i="5" s="1"/>
  <c r="AK92" i="5"/>
  <c r="AL92" i="5" s="1"/>
  <c r="AQ91" i="5"/>
  <c r="AR91" i="5" s="1"/>
  <c r="AN91" i="5"/>
  <c r="AO91" i="5" s="1"/>
  <c r="AK91" i="5"/>
  <c r="AL91" i="5" s="1"/>
  <c r="AQ90" i="5"/>
  <c r="AR90" i="5" s="1"/>
  <c r="AN90" i="5"/>
  <c r="AO90" i="5" s="1"/>
  <c r="AK90" i="5"/>
  <c r="AL90" i="5" s="1"/>
  <c r="AQ89" i="5"/>
  <c r="AR89" i="5" s="1"/>
  <c r="AN89" i="5"/>
  <c r="AO89" i="5" s="1"/>
  <c r="AK89" i="5"/>
  <c r="AL89" i="5" s="1"/>
  <c r="AQ88" i="5"/>
  <c r="AR88" i="5" s="1"/>
  <c r="AN88" i="5"/>
  <c r="AO88" i="5" s="1"/>
  <c r="AK88" i="5"/>
  <c r="AL88" i="5" s="1"/>
  <c r="AQ87" i="5"/>
  <c r="AR87" i="5" s="1"/>
  <c r="AN87" i="5"/>
  <c r="AO87" i="5" s="1"/>
  <c r="AK87" i="5"/>
  <c r="AL87" i="5" s="1"/>
  <c r="AQ86" i="5"/>
  <c r="AR86" i="5" s="1"/>
  <c r="AN86" i="5"/>
  <c r="AO86" i="5" s="1"/>
  <c r="AK86" i="5"/>
  <c r="AL86" i="5" s="1"/>
  <c r="AQ85" i="5"/>
  <c r="AR85" i="5" s="1"/>
  <c r="AN85" i="5"/>
  <c r="AO85" i="5" s="1"/>
  <c r="AK85" i="5"/>
  <c r="AL85" i="5" s="1"/>
  <c r="AQ84" i="5"/>
  <c r="AR84" i="5" s="1"/>
  <c r="AN84" i="5"/>
  <c r="AO84" i="5" s="1"/>
  <c r="AK84" i="5"/>
  <c r="AL84" i="5" s="1"/>
  <c r="AQ83" i="5"/>
  <c r="AR83" i="5" s="1"/>
  <c r="AN83" i="5"/>
  <c r="AO83" i="5" s="1"/>
  <c r="AK83" i="5"/>
  <c r="AL83" i="5" s="1"/>
  <c r="AQ82" i="5"/>
  <c r="AR82" i="5" s="1"/>
  <c r="AN82" i="5"/>
  <c r="AO82" i="5" s="1"/>
  <c r="AK82" i="5"/>
  <c r="AL82" i="5" s="1"/>
  <c r="AQ81" i="5"/>
  <c r="AR81" i="5" s="1"/>
  <c r="AN81" i="5"/>
  <c r="AO81" i="5" s="1"/>
  <c r="AK81" i="5"/>
  <c r="AL81" i="5" s="1"/>
  <c r="AQ80" i="5"/>
  <c r="AR80" i="5" s="1"/>
  <c r="AN80" i="5"/>
  <c r="AO80" i="5" s="1"/>
  <c r="AK80" i="5"/>
  <c r="AL80" i="5" s="1"/>
  <c r="AQ79" i="5"/>
  <c r="AR79" i="5" s="1"/>
  <c r="AN79" i="5"/>
  <c r="AO79" i="5" s="1"/>
  <c r="AK79" i="5"/>
  <c r="AL79" i="5" s="1"/>
  <c r="AQ78" i="5"/>
  <c r="AR78" i="5" s="1"/>
  <c r="AN78" i="5"/>
  <c r="AO78" i="5" s="1"/>
  <c r="AK78" i="5"/>
  <c r="AL78" i="5" s="1"/>
  <c r="AQ77" i="5"/>
  <c r="AR77" i="5" s="1"/>
  <c r="AN77" i="5"/>
  <c r="AO77" i="5" s="1"/>
  <c r="AK77" i="5"/>
  <c r="AL77" i="5" s="1"/>
  <c r="AQ76" i="5"/>
  <c r="AR76" i="5" s="1"/>
  <c r="AN76" i="5"/>
  <c r="AO76" i="5" s="1"/>
  <c r="AK76" i="5"/>
  <c r="AL76" i="5" s="1"/>
  <c r="AQ75" i="5"/>
  <c r="AR75" i="5" s="1"/>
  <c r="AN75" i="5"/>
  <c r="AO75" i="5" s="1"/>
  <c r="AK75" i="5"/>
  <c r="AL75" i="5" s="1"/>
  <c r="AQ74" i="5"/>
  <c r="AR74" i="5" s="1"/>
  <c r="AN74" i="5"/>
  <c r="AO74" i="5" s="1"/>
  <c r="AK74" i="5"/>
  <c r="AL74" i="5" s="1"/>
  <c r="AQ73" i="5"/>
  <c r="AR73" i="5" s="1"/>
  <c r="AN73" i="5"/>
  <c r="AO73" i="5" s="1"/>
  <c r="AK73" i="5"/>
  <c r="AL73" i="5" s="1"/>
  <c r="AQ72" i="5"/>
  <c r="AR72" i="5" s="1"/>
  <c r="AN72" i="5"/>
  <c r="AO72" i="5" s="1"/>
  <c r="AK72" i="5"/>
  <c r="AL72" i="5" s="1"/>
  <c r="AQ71" i="5"/>
  <c r="AR71" i="5" s="1"/>
  <c r="AN71" i="5"/>
  <c r="AO71" i="5" s="1"/>
  <c r="AK71" i="5"/>
  <c r="AL71" i="5" s="1"/>
  <c r="AQ70" i="5"/>
  <c r="AR70" i="5" s="1"/>
  <c r="AN70" i="5"/>
  <c r="AO70" i="5" s="1"/>
  <c r="AK70" i="5"/>
  <c r="AL70" i="5" s="1"/>
  <c r="AQ69" i="5"/>
  <c r="AR69" i="5" s="1"/>
  <c r="AN69" i="5"/>
  <c r="AO69" i="5" s="1"/>
  <c r="AK69" i="5"/>
  <c r="AL69" i="5" s="1"/>
  <c r="AQ68" i="5"/>
  <c r="AR68" i="5" s="1"/>
  <c r="AN68" i="5"/>
  <c r="AO68" i="5" s="1"/>
  <c r="AK68" i="5"/>
  <c r="AL68" i="5" s="1"/>
  <c r="AQ67" i="5"/>
  <c r="AR67" i="5" s="1"/>
  <c r="AN67" i="5"/>
  <c r="AO67" i="5" s="1"/>
  <c r="AK67" i="5"/>
  <c r="AL67" i="5" s="1"/>
  <c r="AQ66" i="5"/>
  <c r="AR66" i="5" s="1"/>
  <c r="AN66" i="5"/>
  <c r="AO66" i="5" s="1"/>
  <c r="AK66" i="5"/>
  <c r="AL66" i="5" s="1"/>
  <c r="AQ65" i="5"/>
  <c r="AR65" i="5" s="1"/>
  <c r="AN65" i="5"/>
  <c r="AO65" i="5" s="1"/>
  <c r="AK65" i="5"/>
  <c r="AL65" i="5" s="1"/>
  <c r="AQ64" i="5"/>
  <c r="AR64" i="5" s="1"/>
  <c r="AN64" i="5"/>
  <c r="AO64" i="5" s="1"/>
  <c r="AK64" i="5"/>
  <c r="AL64" i="5" s="1"/>
  <c r="AQ63" i="5"/>
  <c r="AR63" i="5" s="1"/>
  <c r="AN63" i="5"/>
  <c r="AO63" i="5" s="1"/>
  <c r="AK63" i="5"/>
  <c r="AL63" i="5" s="1"/>
  <c r="AQ62" i="5"/>
  <c r="AR62" i="5" s="1"/>
  <c r="AN62" i="5"/>
  <c r="AO62" i="5" s="1"/>
  <c r="AK62" i="5"/>
  <c r="AL62" i="5" s="1"/>
  <c r="AQ61" i="5"/>
  <c r="AR61" i="5" s="1"/>
  <c r="AN61" i="5"/>
  <c r="AO61" i="5" s="1"/>
  <c r="AK61" i="5"/>
  <c r="AL61" i="5" s="1"/>
  <c r="AQ60" i="5"/>
  <c r="AR60" i="5" s="1"/>
  <c r="AN60" i="5"/>
  <c r="AO60" i="5" s="1"/>
  <c r="AK60" i="5"/>
  <c r="AL60" i="5" s="1"/>
  <c r="AQ59" i="5"/>
  <c r="AR59" i="5" s="1"/>
  <c r="AN59" i="5"/>
  <c r="AO59" i="5" s="1"/>
  <c r="AK59" i="5"/>
  <c r="AL59" i="5" s="1"/>
  <c r="AQ58" i="5"/>
  <c r="AR58" i="5" s="1"/>
  <c r="AN58" i="5"/>
  <c r="AO58" i="5" s="1"/>
  <c r="AK58" i="5"/>
  <c r="AL58" i="5" s="1"/>
  <c r="AQ57" i="5"/>
  <c r="AR57" i="5" s="1"/>
  <c r="AN57" i="5"/>
  <c r="AO57" i="5" s="1"/>
  <c r="AK57" i="5"/>
  <c r="AL57" i="5" s="1"/>
  <c r="AQ56" i="5"/>
  <c r="AR56" i="5" s="1"/>
  <c r="AN56" i="5"/>
  <c r="AO56" i="5" s="1"/>
  <c r="AK56" i="5"/>
  <c r="AL56" i="5" s="1"/>
  <c r="AQ55" i="5"/>
  <c r="AR55" i="5" s="1"/>
  <c r="AN55" i="5"/>
  <c r="AO55" i="5" s="1"/>
  <c r="AK55" i="5"/>
  <c r="AL55" i="5" s="1"/>
  <c r="AQ54" i="5"/>
  <c r="AR54" i="5" s="1"/>
  <c r="AN54" i="5"/>
  <c r="AO54" i="5" s="1"/>
  <c r="AK54" i="5"/>
  <c r="AL54" i="5" s="1"/>
  <c r="AQ53" i="5"/>
  <c r="AR53" i="5" s="1"/>
  <c r="AN53" i="5"/>
  <c r="AO53" i="5" s="1"/>
  <c r="AK53" i="5"/>
  <c r="AL53" i="5" s="1"/>
  <c r="AQ52" i="5"/>
  <c r="AR52" i="5" s="1"/>
  <c r="AN52" i="5"/>
  <c r="AO52" i="5" s="1"/>
  <c r="AK52" i="5"/>
  <c r="AL52" i="5" s="1"/>
  <c r="AQ51" i="5"/>
  <c r="AR51" i="5" s="1"/>
  <c r="AN51" i="5"/>
  <c r="AO51" i="5" s="1"/>
  <c r="AK51" i="5"/>
  <c r="AL51" i="5" s="1"/>
  <c r="AQ50" i="5"/>
  <c r="AR50" i="5" s="1"/>
  <c r="AN50" i="5"/>
  <c r="AO50" i="5" s="1"/>
  <c r="AK50" i="5"/>
  <c r="AL50" i="5" s="1"/>
  <c r="AQ49" i="5"/>
  <c r="AR49" i="5" s="1"/>
  <c r="AN49" i="5"/>
  <c r="AO49" i="5" s="1"/>
  <c r="AK49" i="5"/>
  <c r="AL49" i="5" s="1"/>
  <c r="AQ48" i="5"/>
  <c r="AR48" i="5" s="1"/>
  <c r="AN48" i="5"/>
  <c r="AO48" i="5" s="1"/>
  <c r="AK48" i="5"/>
  <c r="AL48" i="5" s="1"/>
  <c r="AQ47" i="5"/>
  <c r="AR47" i="5" s="1"/>
  <c r="AN47" i="5"/>
  <c r="AO47" i="5" s="1"/>
  <c r="AK47" i="5"/>
  <c r="AL47" i="5" s="1"/>
  <c r="AQ46" i="5"/>
  <c r="AR46" i="5" s="1"/>
  <c r="AN46" i="5"/>
  <c r="AO46" i="5" s="1"/>
  <c r="AK46" i="5"/>
  <c r="AL46" i="5" s="1"/>
  <c r="AQ45" i="5"/>
  <c r="AR45" i="5" s="1"/>
  <c r="AN45" i="5"/>
  <c r="AO45" i="5" s="1"/>
  <c r="AK45" i="5"/>
  <c r="AL45" i="5" s="1"/>
  <c r="AQ44" i="5"/>
  <c r="AR44" i="5" s="1"/>
  <c r="AN44" i="5"/>
  <c r="AO44" i="5" s="1"/>
  <c r="AK44" i="5"/>
  <c r="AL44" i="5" s="1"/>
  <c r="AQ43" i="5"/>
  <c r="AR43" i="5" s="1"/>
  <c r="AN43" i="5"/>
  <c r="AO43" i="5" s="1"/>
  <c r="AK43" i="5"/>
  <c r="AL43" i="5" s="1"/>
  <c r="AQ42" i="5"/>
  <c r="AR42" i="5" s="1"/>
  <c r="AN42" i="5"/>
  <c r="AO42" i="5" s="1"/>
  <c r="AK42" i="5"/>
  <c r="AL42" i="5" s="1"/>
  <c r="AQ41" i="5"/>
  <c r="AR41" i="5" s="1"/>
  <c r="AN41" i="5"/>
  <c r="AO41" i="5" s="1"/>
  <c r="AK41" i="5"/>
  <c r="AL41" i="5" s="1"/>
  <c r="AQ40" i="5"/>
  <c r="AR40" i="5" s="1"/>
  <c r="AN40" i="5"/>
  <c r="AO40" i="5" s="1"/>
  <c r="AK40" i="5"/>
  <c r="AL40" i="5" s="1"/>
  <c r="AQ39" i="5"/>
  <c r="AR39" i="5" s="1"/>
  <c r="AN39" i="5"/>
  <c r="AO39" i="5" s="1"/>
  <c r="AK39" i="5"/>
  <c r="AL39" i="5" s="1"/>
  <c r="AQ38" i="5"/>
  <c r="AR38" i="5" s="1"/>
  <c r="AN38" i="5"/>
  <c r="AO38" i="5" s="1"/>
  <c r="AK38" i="5"/>
  <c r="AL38" i="5" s="1"/>
  <c r="AQ37" i="5"/>
  <c r="AR37" i="5" s="1"/>
  <c r="AN37" i="5"/>
  <c r="AO37" i="5" s="1"/>
  <c r="AK37" i="5"/>
  <c r="AL37" i="5" s="1"/>
  <c r="AQ36" i="5"/>
  <c r="AR36" i="5" s="1"/>
  <c r="AN36" i="5"/>
  <c r="AO36" i="5" s="1"/>
  <c r="AK36" i="5"/>
  <c r="AL36" i="5" s="1"/>
  <c r="AQ35" i="5"/>
  <c r="AR35" i="5" s="1"/>
  <c r="AN35" i="5"/>
  <c r="AO35" i="5" s="1"/>
  <c r="AK35" i="5"/>
  <c r="AL35" i="5" s="1"/>
  <c r="AQ34" i="5"/>
  <c r="AR34" i="5" s="1"/>
  <c r="AN34" i="5"/>
  <c r="AO34" i="5" s="1"/>
  <c r="AK34" i="5"/>
  <c r="AL34" i="5" s="1"/>
  <c r="AQ33" i="5"/>
  <c r="AR33" i="5" s="1"/>
  <c r="AN33" i="5"/>
  <c r="AO33" i="5" s="1"/>
  <c r="AK33" i="5"/>
  <c r="AL33" i="5" s="1"/>
  <c r="AQ32" i="5"/>
  <c r="AR32" i="5" s="1"/>
  <c r="AN32" i="5"/>
  <c r="AO32" i="5" s="1"/>
  <c r="AK32" i="5"/>
  <c r="AL32" i="5" s="1"/>
  <c r="AQ31" i="5"/>
  <c r="AR31" i="5" s="1"/>
  <c r="AN31" i="5"/>
  <c r="AO31" i="5" s="1"/>
  <c r="AK31" i="5"/>
  <c r="AL31" i="5" s="1"/>
  <c r="AQ30" i="5"/>
  <c r="AR30" i="5" s="1"/>
  <c r="AN30" i="5"/>
  <c r="AO30" i="5" s="1"/>
  <c r="AK30" i="5"/>
  <c r="AL30" i="5" s="1"/>
  <c r="AQ29" i="5"/>
  <c r="AR29" i="5" s="1"/>
  <c r="AN29" i="5"/>
  <c r="AO29" i="5" s="1"/>
  <c r="AK29" i="5"/>
  <c r="AL29" i="5" s="1"/>
  <c r="AQ28" i="5"/>
  <c r="AR28" i="5" s="1"/>
  <c r="AN28" i="5"/>
  <c r="AO28" i="5" s="1"/>
  <c r="AK28" i="5"/>
  <c r="AL28" i="5" s="1"/>
  <c r="AQ27" i="5"/>
  <c r="AR27" i="5" s="1"/>
  <c r="AN27" i="5"/>
  <c r="AO27" i="5" s="1"/>
  <c r="AK27" i="5"/>
  <c r="AL27" i="5" s="1"/>
  <c r="AQ26" i="5"/>
  <c r="AR26" i="5" s="1"/>
  <c r="AN26" i="5"/>
  <c r="AO26" i="5" s="1"/>
  <c r="AK26" i="5"/>
  <c r="AL26" i="5" s="1"/>
  <c r="AQ25" i="5"/>
  <c r="AR25" i="5" s="1"/>
  <c r="AN25" i="5"/>
  <c r="AO25" i="5" s="1"/>
  <c r="AK25" i="5"/>
  <c r="AL25" i="5" s="1"/>
  <c r="AQ24" i="5"/>
  <c r="AR24" i="5" s="1"/>
  <c r="AN24" i="5"/>
  <c r="AO24" i="5" s="1"/>
  <c r="AK24" i="5"/>
  <c r="AL24" i="5" s="1"/>
  <c r="AQ23" i="5"/>
  <c r="AR23" i="5" s="1"/>
  <c r="AN23" i="5"/>
  <c r="AO23" i="5" s="1"/>
  <c r="AK23" i="5"/>
  <c r="AL23" i="5" s="1"/>
  <c r="AQ22" i="5"/>
  <c r="AR22" i="5" s="1"/>
  <c r="AN22" i="5"/>
  <c r="AO22" i="5" s="1"/>
  <c r="AK22" i="5"/>
  <c r="AL22" i="5" s="1"/>
  <c r="AQ21" i="5"/>
  <c r="AR21" i="5" s="1"/>
  <c r="AN21" i="5"/>
  <c r="AO21" i="5" s="1"/>
  <c r="AK21" i="5"/>
  <c r="AL21" i="5" s="1"/>
  <c r="AQ20" i="5"/>
  <c r="AR20" i="5" s="1"/>
  <c r="AN20" i="5"/>
  <c r="AO20" i="5" s="1"/>
  <c r="AK20" i="5"/>
  <c r="AL20" i="5" s="1"/>
  <c r="AQ19" i="5"/>
  <c r="AR19" i="5" s="1"/>
  <c r="AN19" i="5"/>
  <c r="AO19" i="5" s="1"/>
  <c r="AK19" i="5"/>
  <c r="AL19" i="5" s="1"/>
  <c r="AQ18" i="5"/>
  <c r="AR18" i="5" s="1"/>
  <c r="AN18" i="5"/>
  <c r="AO18" i="5" s="1"/>
  <c r="AK18" i="5"/>
  <c r="AL18" i="5" s="1"/>
  <c r="AQ17" i="5"/>
  <c r="AR17" i="5" s="1"/>
  <c r="AN17" i="5"/>
  <c r="AO17" i="5" s="1"/>
  <c r="AK17" i="5"/>
  <c r="AL17" i="5" s="1"/>
  <c r="AQ16" i="5"/>
  <c r="AR16" i="5" s="1"/>
  <c r="AN16" i="5"/>
  <c r="AO16" i="5" s="1"/>
  <c r="AK16" i="5"/>
  <c r="AL16" i="5" s="1"/>
  <c r="AQ15" i="5"/>
  <c r="AR15" i="5" s="1"/>
  <c r="AN15" i="5"/>
  <c r="AO15" i="5" s="1"/>
  <c r="AK15" i="5"/>
  <c r="AL15" i="5" s="1"/>
  <c r="AQ14" i="5"/>
  <c r="AR14" i="5" s="1"/>
  <c r="AN14" i="5"/>
  <c r="AO14" i="5" s="1"/>
  <c r="AK14" i="5"/>
  <c r="AL14" i="5" s="1"/>
  <c r="AQ13" i="5"/>
  <c r="AR13" i="5" s="1"/>
  <c r="AN13" i="5"/>
  <c r="AO13" i="5" s="1"/>
  <c r="AK13" i="5"/>
  <c r="AL13" i="5" s="1"/>
  <c r="AQ12" i="5"/>
  <c r="AR12" i="5" s="1"/>
  <c r="AN12" i="5"/>
  <c r="AO12" i="5" s="1"/>
  <c r="AK12" i="5"/>
  <c r="AL12" i="5" s="1"/>
  <c r="AQ11" i="5"/>
  <c r="AR11" i="5" s="1"/>
  <c r="AN11" i="5"/>
  <c r="AO11" i="5" s="1"/>
  <c r="AK11" i="5"/>
  <c r="AL11" i="5" s="1"/>
  <c r="AQ10" i="5"/>
  <c r="AR10" i="5" s="1"/>
  <c r="AN10" i="5"/>
  <c r="AO10" i="5" s="1"/>
  <c r="AK10" i="5"/>
  <c r="AL10" i="5" s="1"/>
  <c r="AQ9" i="5"/>
  <c r="AR9" i="5" s="1"/>
  <c r="AN9" i="5"/>
  <c r="AO9" i="5" s="1"/>
  <c r="AK9" i="5"/>
  <c r="AL9" i="5" s="1"/>
  <c r="AH107" i="5" l="1"/>
  <c r="AI107" i="5" s="1"/>
  <c r="AH106" i="5"/>
  <c r="AI106" i="5" s="1"/>
  <c r="AH105" i="5"/>
  <c r="AI105" i="5" s="1"/>
  <c r="AH104" i="5"/>
  <c r="AI104" i="5" s="1"/>
  <c r="AH103" i="5"/>
  <c r="AI103" i="5" s="1"/>
  <c r="AH102" i="5"/>
  <c r="AI102" i="5" s="1"/>
  <c r="AH101" i="5"/>
  <c r="AI101" i="5" s="1"/>
  <c r="AH100" i="5"/>
  <c r="AI100" i="5" s="1"/>
  <c r="AH99" i="5"/>
  <c r="AI99" i="5" s="1"/>
  <c r="AH98" i="5"/>
  <c r="AI98" i="5" s="1"/>
  <c r="AH97" i="5"/>
  <c r="AI97" i="5" s="1"/>
  <c r="AH96" i="5"/>
  <c r="AI96" i="5" s="1"/>
  <c r="AH95" i="5"/>
  <c r="AI95" i="5" s="1"/>
  <c r="AH94" i="5"/>
  <c r="AI94" i="5" s="1"/>
  <c r="AH93" i="5"/>
  <c r="AI93" i="5" s="1"/>
  <c r="AH92" i="5"/>
  <c r="AI92" i="5" s="1"/>
  <c r="AH91" i="5"/>
  <c r="AI91" i="5" s="1"/>
  <c r="AH90" i="5"/>
  <c r="AI90" i="5" s="1"/>
  <c r="AH89" i="5"/>
  <c r="AI89" i="5" s="1"/>
  <c r="AH88" i="5"/>
  <c r="AI88" i="5" s="1"/>
  <c r="AH87" i="5"/>
  <c r="AI87" i="5" s="1"/>
  <c r="AH86" i="5"/>
  <c r="AI86" i="5" s="1"/>
  <c r="AH85" i="5"/>
  <c r="AI85" i="5" s="1"/>
  <c r="AH84" i="5"/>
  <c r="AI84" i="5" s="1"/>
  <c r="AH83" i="5"/>
  <c r="AI83" i="5" s="1"/>
  <c r="AH82" i="5"/>
  <c r="AI82" i="5" s="1"/>
  <c r="AH81" i="5"/>
  <c r="AI81" i="5" s="1"/>
  <c r="AH80" i="5"/>
  <c r="AI80" i="5" s="1"/>
  <c r="AH79" i="5"/>
  <c r="AI79" i="5" s="1"/>
  <c r="AH78" i="5"/>
  <c r="AI78" i="5" s="1"/>
  <c r="AH77" i="5"/>
  <c r="AI77" i="5" s="1"/>
  <c r="AH76" i="5"/>
  <c r="AI76" i="5" s="1"/>
  <c r="AH75" i="5"/>
  <c r="AI75" i="5" s="1"/>
  <c r="AH74" i="5"/>
  <c r="AI74" i="5" s="1"/>
  <c r="AH73" i="5"/>
  <c r="AI73" i="5" s="1"/>
  <c r="AH72" i="5"/>
  <c r="AI72" i="5" s="1"/>
  <c r="AH71" i="5"/>
  <c r="AI71" i="5" s="1"/>
  <c r="AH70" i="5"/>
  <c r="AI70" i="5" s="1"/>
  <c r="AH69" i="5"/>
  <c r="AI69" i="5" s="1"/>
  <c r="AH68" i="5"/>
  <c r="AI68" i="5" s="1"/>
  <c r="AH67" i="5"/>
  <c r="AI67" i="5" s="1"/>
  <c r="AH66" i="5"/>
  <c r="AI66" i="5" s="1"/>
  <c r="AH65" i="5"/>
  <c r="AI65" i="5" s="1"/>
  <c r="AH64" i="5"/>
  <c r="AI64" i="5" s="1"/>
  <c r="AH63" i="5"/>
  <c r="AI63" i="5" s="1"/>
  <c r="AH62" i="5"/>
  <c r="AI62" i="5" s="1"/>
  <c r="AH61" i="5"/>
  <c r="AI61" i="5" s="1"/>
  <c r="AH60" i="5"/>
  <c r="AI60" i="5" s="1"/>
  <c r="AH59" i="5"/>
  <c r="AI59" i="5" s="1"/>
  <c r="AH58" i="5"/>
  <c r="AI58" i="5" s="1"/>
  <c r="AH57" i="5"/>
  <c r="AI57" i="5" s="1"/>
  <c r="AH56" i="5"/>
  <c r="AI56" i="5" s="1"/>
  <c r="AH55" i="5"/>
  <c r="AI55" i="5" s="1"/>
  <c r="AH54" i="5"/>
  <c r="AI54" i="5" s="1"/>
  <c r="AH53" i="5"/>
  <c r="AI53" i="5" s="1"/>
  <c r="AH52" i="5"/>
  <c r="AI52" i="5" s="1"/>
  <c r="AH51" i="5"/>
  <c r="AI51" i="5" s="1"/>
  <c r="AH50" i="5"/>
  <c r="AI50" i="5" s="1"/>
  <c r="AH49" i="5"/>
  <c r="AI49" i="5" s="1"/>
  <c r="AH48" i="5"/>
  <c r="AI48" i="5" s="1"/>
  <c r="AH47" i="5"/>
  <c r="AI47" i="5" s="1"/>
  <c r="AH46" i="5"/>
  <c r="AI46" i="5" s="1"/>
  <c r="AH45" i="5"/>
  <c r="AI45" i="5" s="1"/>
  <c r="AH44" i="5"/>
  <c r="AI44" i="5" s="1"/>
  <c r="AH43" i="5"/>
  <c r="AI43" i="5" s="1"/>
  <c r="AH42" i="5"/>
  <c r="AI42" i="5" s="1"/>
  <c r="AH41" i="5"/>
  <c r="AI41" i="5" s="1"/>
  <c r="AH40" i="5"/>
  <c r="AI40" i="5" s="1"/>
  <c r="AH39" i="5"/>
  <c r="AI39" i="5" s="1"/>
  <c r="AH38" i="5"/>
  <c r="AI38" i="5" s="1"/>
  <c r="AH37" i="5"/>
  <c r="AI37" i="5" s="1"/>
  <c r="AH36" i="5"/>
  <c r="AI36" i="5" s="1"/>
  <c r="AH35" i="5"/>
  <c r="AI35" i="5" s="1"/>
  <c r="AH34" i="5"/>
  <c r="AI34" i="5" s="1"/>
  <c r="AH33" i="5"/>
  <c r="AI33" i="5" s="1"/>
  <c r="AH32" i="5"/>
  <c r="AI32" i="5" s="1"/>
  <c r="AH31" i="5"/>
  <c r="AI31" i="5" s="1"/>
  <c r="AH30" i="5"/>
  <c r="AI30" i="5" s="1"/>
  <c r="AH29" i="5"/>
  <c r="AI29" i="5" s="1"/>
  <c r="AH28" i="5"/>
  <c r="AI28" i="5" s="1"/>
  <c r="AH27" i="5"/>
  <c r="AI27" i="5" s="1"/>
  <c r="AH26" i="5"/>
  <c r="AI26" i="5" s="1"/>
  <c r="AH25" i="5"/>
  <c r="AI25" i="5" s="1"/>
  <c r="AH24" i="5"/>
  <c r="AI24" i="5" s="1"/>
  <c r="AH23" i="5"/>
  <c r="AI23" i="5" s="1"/>
  <c r="AH22" i="5"/>
  <c r="AI22" i="5" s="1"/>
  <c r="AH21" i="5"/>
  <c r="AI21" i="5" s="1"/>
  <c r="AH20" i="5"/>
  <c r="AI20" i="5" s="1"/>
  <c r="AH19" i="5"/>
  <c r="AI19" i="5" s="1"/>
  <c r="AH18" i="5"/>
  <c r="AI18" i="5" s="1"/>
  <c r="AH17" i="5"/>
  <c r="AI17" i="5" s="1"/>
  <c r="AH16" i="5"/>
  <c r="AI16" i="5" s="1"/>
  <c r="AH15" i="5"/>
  <c r="AI15" i="5" s="1"/>
  <c r="AH14" i="5"/>
  <c r="AI14" i="5" s="1"/>
  <c r="AH13" i="5"/>
  <c r="AI13" i="5" s="1"/>
  <c r="AH12" i="5"/>
  <c r="AI12" i="5" s="1"/>
  <c r="AH11" i="5"/>
  <c r="AI11" i="5" s="1"/>
  <c r="AH10" i="5"/>
  <c r="AI10" i="5" s="1"/>
  <c r="AH9" i="5"/>
  <c r="AI9" i="5" s="1"/>
  <c r="AE107" i="5"/>
  <c r="AF107" i="5" s="1"/>
  <c r="AE106" i="5"/>
  <c r="AF106" i="5" s="1"/>
  <c r="AE105" i="5"/>
  <c r="AF105" i="5" s="1"/>
  <c r="AE104" i="5"/>
  <c r="AF104" i="5" s="1"/>
  <c r="AE103" i="5"/>
  <c r="AF103" i="5" s="1"/>
  <c r="AE102" i="5"/>
  <c r="AF102" i="5" s="1"/>
  <c r="AE101" i="5"/>
  <c r="AF101" i="5" s="1"/>
  <c r="AE100" i="5"/>
  <c r="AF100" i="5" s="1"/>
  <c r="AE99" i="5"/>
  <c r="AF99" i="5" s="1"/>
  <c r="AE98" i="5"/>
  <c r="AF98" i="5" s="1"/>
  <c r="AE97" i="5"/>
  <c r="AF97" i="5" s="1"/>
  <c r="AE96" i="5"/>
  <c r="AF96" i="5" s="1"/>
  <c r="AE95" i="5"/>
  <c r="AF95" i="5" s="1"/>
  <c r="AE94" i="5"/>
  <c r="AF94" i="5" s="1"/>
  <c r="AE93" i="5"/>
  <c r="AF93" i="5" s="1"/>
  <c r="AE92" i="5"/>
  <c r="AF92" i="5" s="1"/>
  <c r="AE91" i="5"/>
  <c r="AF91" i="5" s="1"/>
  <c r="AE90" i="5"/>
  <c r="AF90" i="5" s="1"/>
  <c r="AE89" i="5"/>
  <c r="AF89" i="5" s="1"/>
  <c r="AE88" i="5"/>
  <c r="AF88" i="5" s="1"/>
  <c r="AE87" i="5"/>
  <c r="AF87" i="5" s="1"/>
  <c r="AE86" i="5"/>
  <c r="AF86" i="5" s="1"/>
  <c r="AE85" i="5"/>
  <c r="AF85" i="5" s="1"/>
  <c r="AE84" i="5"/>
  <c r="AF84" i="5" s="1"/>
  <c r="AE83" i="5"/>
  <c r="AF83" i="5" s="1"/>
  <c r="AE82" i="5"/>
  <c r="AF82" i="5" s="1"/>
  <c r="AE81" i="5"/>
  <c r="AF81" i="5" s="1"/>
  <c r="AE80" i="5"/>
  <c r="AF80" i="5" s="1"/>
  <c r="AE79" i="5"/>
  <c r="AF79" i="5" s="1"/>
  <c r="AE78" i="5"/>
  <c r="AF78" i="5" s="1"/>
  <c r="AE77" i="5"/>
  <c r="AF77" i="5" s="1"/>
  <c r="AE76" i="5"/>
  <c r="AF76" i="5" s="1"/>
  <c r="AE75" i="5"/>
  <c r="AF75" i="5" s="1"/>
  <c r="AE74" i="5"/>
  <c r="AF74" i="5" s="1"/>
  <c r="AE73" i="5"/>
  <c r="AF73" i="5" s="1"/>
  <c r="AE72" i="5"/>
  <c r="AF72" i="5" s="1"/>
  <c r="AE71" i="5"/>
  <c r="AF71" i="5" s="1"/>
  <c r="AE70" i="5"/>
  <c r="AF70" i="5" s="1"/>
  <c r="AE69" i="5"/>
  <c r="AF69" i="5" s="1"/>
  <c r="AE68" i="5"/>
  <c r="AF68" i="5" s="1"/>
  <c r="AE67" i="5"/>
  <c r="AF67" i="5" s="1"/>
  <c r="AE66" i="5"/>
  <c r="AF66" i="5" s="1"/>
  <c r="AE65" i="5"/>
  <c r="AF65" i="5" s="1"/>
  <c r="AE64" i="5"/>
  <c r="AF64" i="5" s="1"/>
  <c r="AE63" i="5"/>
  <c r="AF63" i="5" s="1"/>
  <c r="AE62" i="5"/>
  <c r="AF62" i="5" s="1"/>
  <c r="AE61" i="5"/>
  <c r="AF61" i="5" s="1"/>
  <c r="AE60" i="5"/>
  <c r="AF60" i="5" s="1"/>
  <c r="AE59" i="5"/>
  <c r="AF59" i="5" s="1"/>
  <c r="AE58" i="5"/>
  <c r="AF58" i="5" s="1"/>
  <c r="AE57" i="5"/>
  <c r="AF57" i="5" s="1"/>
  <c r="AE56" i="5"/>
  <c r="AF56" i="5" s="1"/>
  <c r="AE55" i="5"/>
  <c r="AF55" i="5" s="1"/>
  <c r="AE54" i="5"/>
  <c r="AF54" i="5" s="1"/>
  <c r="AE53" i="5"/>
  <c r="AF53" i="5" s="1"/>
  <c r="AE52" i="5"/>
  <c r="AF52" i="5" s="1"/>
  <c r="AE51" i="5"/>
  <c r="AF51" i="5" s="1"/>
  <c r="AE50" i="5"/>
  <c r="AF50" i="5" s="1"/>
  <c r="AE49" i="5"/>
  <c r="AF49" i="5" s="1"/>
  <c r="AE48" i="5"/>
  <c r="AF48" i="5" s="1"/>
  <c r="AE47" i="5"/>
  <c r="AF47" i="5" s="1"/>
  <c r="AE46" i="5"/>
  <c r="AF46" i="5" s="1"/>
  <c r="AE45" i="5"/>
  <c r="AF45" i="5" s="1"/>
  <c r="AE44" i="5"/>
  <c r="AF44" i="5" s="1"/>
  <c r="AE43" i="5"/>
  <c r="AF43" i="5" s="1"/>
  <c r="AE42" i="5"/>
  <c r="AF42" i="5" s="1"/>
  <c r="AE41" i="5"/>
  <c r="AF41" i="5" s="1"/>
  <c r="AE40" i="5"/>
  <c r="AF40" i="5" s="1"/>
  <c r="AE39" i="5"/>
  <c r="AF39" i="5" s="1"/>
  <c r="AE38" i="5"/>
  <c r="AF38" i="5" s="1"/>
  <c r="AE37" i="5"/>
  <c r="AF37" i="5" s="1"/>
  <c r="AE36" i="5"/>
  <c r="AF36" i="5" s="1"/>
  <c r="AE35" i="5"/>
  <c r="AF35" i="5" s="1"/>
  <c r="AE34" i="5"/>
  <c r="AF34" i="5" s="1"/>
  <c r="AE33" i="5"/>
  <c r="AF33" i="5" s="1"/>
  <c r="AE32" i="5"/>
  <c r="AF32" i="5" s="1"/>
  <c r="AE31" i="5"/>
  <c r="AF31" i="5" s="1"/>
  <c r="AE30" i="5"/>
  <c r="AF30" i="5" s="1"/>
  <c r="AE29" i="5"/>
  <c r="AF29" i="5" s="1"/>
  <c r="AE28" i="5"/>
  <c r="AF28" i="5" s="1"/>
  <c r="AE27" i="5"/>
  <c r="AF27" i="5" s="1"/>
  <c r="AE26" i="5"/>
  <c r="AF26" i="5" s="1"/>
  <c r="AE25" i="5"/>
  <c r="AF25" i="5" s="1"/>
  <c r="AE24" i="5"/>
  <c r="AF24" i="5" s="1"/>
  <c r="AE23" i="5"/>
  <c r="AF23" i="5" s="1"/>
  <c r="AE22" i="5"/>
  <c r="AF22" i="5" s="1"/>
  <c r="AE21" i="5"/>
  <c r="AF21" i="5" s="1"/>
  <c r="AE20" i="5"/>
  <c r="AF20" i="5" s="1"/>
  <c r="AE19" i="5"/>
  <c r="AF19" i="5" s="1"/>
  <c r="AE18" i="5"/>
  <c r="AF18" i="5" s="1"/>
  <c r="AE17" i="5"/>
  <c r="AF17" i="5" s="1"/>
  <c r="AE16" i="5"/>
  <c r="AF16" i="5" s="1"/>
  <c r="AE15" i="5"/>
  <c r="AF15" i="5" s="1"/>
  <c r="AE14" i="5"/>
  <c r="AF14" i="5" s="1"/>
  <c r="AE13" i="5"/>
  <c r="AF13" i="5" s="1"/>
  <c r="AE12" i="5"/>
  <c r="AF12" i="5" s="1"/>
  <c r="AE11" i="5"/>
  <c r="AF11" i="5" s="1"/>
  <c r="AE10" i="5"/>
  <c r="AF10" i="5" s="1"/>
  <c r="AE9" i="5"/>
  <c r="AF9" i="5" s="1"/>
  <c r="AB107" i="5"/>
  <c r="AC107" i="5" s="1"/>
  <c r="AB106" i="5"/>
  <c r="AC106" i="5" s="1"/>
  <c r="AB105" i="5"/>
  <c r="AC105" i="5" s="1"/>
  <c r="AB104" i="5"/>
  <c r="AC104" i="5" s="1"/>
  <c r="AB103" i="5"/>
  <c r="AC103" i="5" s="1"/>
  <c r="AB102" i="5"/>
  <c r="AC102" i="5" s="1"/>
  <c r="AB101" i="5"/>
  <c r="AC101" i="5" s="1"/>
  <c r="AB100" i="5"/>
  <c r="AC100" i="5" s="1"/>
  <c r="AB99" i="5"/>
  <c r="AC99" i="5" s="1"/>
  <c r="AB98" i="5"/>
  <c r="AC98" i="5" s="1"/>
  <c r="AB97" i="5"/>
  <c r="AC97" i="5" s="1"/>
  <c r="AB96" i="5"/>
  <c r="AC96" i="5" s="1"/>
  <c r="AB95" i="5"/>
  <c r="AC95" i="5" s="1"/>
  <c r="AB94" i="5"/>
  <c r="AC94" i="5" s="1"/>
  <c r="AB93" i="5"/>
  <c r="AC93" i="5" s="1"/>
  <c r="AB92" i="5"/>
  <c r="AC92" i="5" s="1"/>
  <c r="AB91" i="5"/>
  <c r="AC91" i="5" s="1"/>
  <c r="AB90" i="5"/>
  <c r="AC90" i="5" s="1"/>
  <c r="AB89" i="5"/>
  <c r="AC89" i="5" s="1"/>
  <c r="AB88" i="5"/>
  <c r="AC88" i="5" s="1"/>
  <c r="AB87" i="5"/>
  <c r="AC87" i="5" s="1"/>
  <c r="AB86" i="5"/>
  <c r="AC86" i="5" s="1"/>
  <c r="AB85" i="5"/>
  <c r="AC85" i="5" s="1"/>
  <c r="AB84" i="5"/>
  <c r="AC84" i="5" s="1"/>
  <c r="AB83" i="5"/>
  <c r="AC83" i="5" s="1"/>
  <c r="AB82" i="5"/>
  <c r="AC82" i="5" s="1"/>
  <c r="AB81" i="5"/>
  <c r="AC81" i="5" s="1"/>
  <c r="AB80" i="5"/>
  <c r="AC80" i="5" s="1"/>
  <c r="AB79" i="5"/>
  <c r="AC79" i="5" s="1"/>
  <c r="AB78" i="5"/>
  <c r="AC78" i="5" s="1"/>
  <c r="AB77" i="5"/>
  <c r="AC77" i="5" s="1"/>
  <c r="AB76" i="5"/>
  <c r="AC76" i="5" s="1"/>
  <c r="AB75" i="5"/>
  <c r="AC75" i="5" s="1"/>
  <c r="AB74" i="5"/>
  <c r="AC74" i="5" s="1"/>
  <c r="AB73" i="5"/>
  <c r="AC73" i="5" s="1"/>
  <c r="AB72" i="5"/>
  <c r="AC72" i="5" s="1"/>
  <c r="AB71" i="5"/>
  <c r="AC71" i="5" s="1"/>
  <c r="AB70" i="5"/>
  <c r="AC70" i="5" s="1"/>
  <c r="AB69" i="5"/>
  <c r="AC69" i="5" s="1"/>
  <c r="AB68" i="5"/>
  <c r="AC68" i="5" s="1"/>
  <c r="AB67" i="5"/>
  <c r="AC67" i="5" s="1"/>
  <c r="AB66" i="5"/>
  <c r="AC66" i="5" s="1"/>
  <c r="AB65" i="5"/>
  <c r="AC65" i="5" s="1"/>
  <c r="AB64" i="5"/>
  <c r="AC64" i="5" s="1"/>
  <c r="AB63" i="5"/>
  <c r="AC63" i="5" s="1"/>
  <c r="AB62" i="5"/>
  <c r="AC62" i="5" s="1"/>
  <c r="AB61" i="5"/>
  <c r="AC61" i="5" s="1"/>
  <c r="AB60" i="5"/>
  <c r="AC60" i="5" s="1"/>
  <c r="AB59" i="5"/>
  <c r="AC59" i="5" s="1"/>
  <c r="AB58" i="5"/>
  <c r="AC58" i="5" s="1"/>
  <c r="AB57" i="5"/>
  <c r="AC57" i="5" s="1"/>
  <c r="AB56" i="5"/>
  <c r="AC56" i="5" s="1"/>
  <c r="AB55" i="5"/>
  <c r="AC55" i="5" s="1"/>
  <c r="AB54" i="5"/>
  <c r="AC54" i="5" s="1"/>
  <c r="AB53" i="5"/>
  <c r="AC53" i="5" s="1"/>
  <c r="AB52" i="5"/>
  <c r="AC52" i="5" s="1"/>
  <c r="AB51" i="5"/>
  <c r="AC51" i="5" s="1"/>
  <c r="AB50" i="5"/>
  <c r="AC50" i="5" s="1"/>
  <c r="AB49" i="5"/>
  <c r="AC49" i="5" s="1"/>
  <c r="AB48" i="5"/>
  <c r="AC48" i="5" s="1"/>
  <c r="AB47" i="5"/>
  <c r="AC47" i="5" s="1"/>
  <c r="AB46" i="5"/>
  <c r="AC46" i="5" s="1"/>
  <c r="AB45" i="5"/>
  <c r="AC45" i="5" s="1"/>
  <c r="AB44" i="5"/>
  <c r="AC44" i="5" s="1"/>
  <c r="AB43" i="5"/>
  <c r="AC43" i="5" s="1"/>
  <c r="AB42" i="5"/>
  <c r="AC42" i="5" s="1"/>
  <c r="AB41" i="5"/>
  <c r="AC41" i="5" s="1"/>
  <c r="AB40" i="5"/>
  <c r="AC40" i="5" s="1"/>
  <c r="AB39" i="5"/>
  <c r="AC39" i="5" s="1"/>
  <c r="AB38" i="5"/>
  <c r="AC38" i="5" s="1"/>
  <c r="AB37" i="5"/>
  <c r="AC37" i="5" s="1"/>
  <c r="AB36" i="5"/>
  <c r="AC36" i="5" s="1"/>
  <c r="AB35" i="5"/>
  <c r="AC35" i="5" s="1"/>
  <c r="AB34" i="5"/>
  <c r="AC34" i="5" s="1"/>
  <c r="AB33" i="5"/>
  <c r="AC33" i="5" s="1"/>
  <c r="AB32" i="5"/>
  <c r="AC32" i="5" s="1"/>
  <c r="AB31" i="5"/>
  <c r="AC31" i="5" s="1"/>
  <c r="AB30" i="5"/>
  <c r="AC30" i="5" s="1"/>
  <c r="AB29" i="5"/>
  <c r="AC29" i="5" s="1"/>
  <c r="AB28" i="5"/>
  <c r="AC28" i="5" s="1"/>
  <c r="AB27" i="5"/>
  <c r="AC27" i="5" s="1"/>
  <c r="AB26" i="5"/>
  <c r="AC26" i="5" s="1"/>
  <c r="AB25" i="5"/>
  <c r="AC25" i="5" s="1"/>
  <c r="AB24" i="5"/>
  <c r="AC24" i="5" s="1"/>
  <c r="AB23" i="5"/>
  <c r="AC23" i="5" s="1"/>
  <c r="AB22" i="5"/>
  <c r="AC22" i="5" s="1"/>
  <c r="AB21" i="5"/>
  <c r="AC21" i="5" s="1"/>
  <c r="AB20" i="5"/>
  <c r="AC20" i="5" s="1"/>
  <c r="AB19" i="5"/>
  <c r="AC19" i="5" s="1"/>
  <c r="AB18" i="5"/>
  <c r="AC18" i="5" s="1"/>
  <c r="AB17" i="5"/>
  <c r="AC17" i="5" s="1"/>
  <c r="AB16" i="5"/>
  <c r="AC16" i="5" s="1"/>
  <c r="AB15" i="5"/>
  <c r="AC15" i="5" s="1"/>
  <c r="AB14" i="5"/>
  <c r="AC14" i="5" s="1"/>
  <c r="AB13" i="5"/>
  <c r="AC13" i="5" s="1"/>
  <c r="AB12" i="5"/>
  <c r="AC12" i="5" s="1"/>
  <c r="AB11" i="5"/>
  <c r="AC11" i="5" s="1"/>
  <c r="AB10" i="5"/>
  <c r="AC10" i="5" s="1"/>
  <c r="AB9" i="5"/>
  <c r="AC9" i="5" s="1"/>
  <c r="Y107" i="5"/>
  <c r="Z107" i="5" s="1"/>
  <c r="Y106" i="5"/>
  <c r="Z106" i="5" s="1"/>
  <c r="Y105" i="5"/>
  <c r="Z105" i="5" s="1"/>
  <c r="Y104" i="5"/>
  <c r="Z104" i="5" s="1"/>
  <c r="Y103" i="5"/>
  <c r="Z103" i="5" s="1"/>
  <c r="Y102" i="5"/>
  <c r="Z102" i="5" s="1"/>
  <c r="Y101" i="5"/>
  <c r="Z101" i="5" s="1"/>
  <c r="Y100" i="5"/>
  <c r="Z100" i="5" s="1"/>
  <c r="Y99" i="5"/>
  <c r="Z99" i="5" s="1"/>
  <c r="Y98" i="5"/>
  <c r="Z98" i="5" s="1"/>
  <c r="Y97" i="5"/>
  <c r="Z97" i="5" s="1"/>
  <c r="Y96" i="5"/>
  <c r="Z96" i="5" s="1"/>
  <c r="Y95" i="5"/>
  <c r="Z95" i="5" s="1"/>
  <c r="Y94" i="5"/>
  <c r="Z94" i="5" s="1"/>
  <c r="Y93" i="5"/>
  <c r="Z93" i="5" s="1"/>
  <c r="Y92" i="5"/>
  <c r="Z92" i="5" s="1"/>
  <c r="Y91" i="5"/>
  <c r="Z91" i="5" s="1"/>
  <c r="Y90" i="5"/>
  <c r="Z90" i="5" s="1"/>
  <c r="Y89" i="5"/>
  <c r="Z89" i="5" s="1"/>
  <c r="Y88" i="5"/>
  <c r="Z88" i="5" s="1"/>
  <c r="Y87" i="5"/>
  <c r="Z87" i="5" s="1"/>
  <c r="Y86" i="5"/>
  <c r="Z86" i="5" s="1"/>
  <c r="Y85" i="5"/>
  <c r="Z85" i="5" s="1"/>
  <c r="Y84" i="5"/>
  <c r="Z84" i="5" s="1"/>
  <c r="Y83" i="5"/>
  <c r="Z83" i="5" s="1"/>
  <c r="Y82" i="5"/>
  <c r="Z82" i="5" s="1"/>
  <c r="Y81" i="5"/>
  <c r="Z81" i="5" s="1"/>
  <c r="Y80" i="5"/>
  <c r="Z80" i="5" s="1"/>
  <c r="Y79" i="5"/>
  <c r="Z79" i="5" s="1"/>
  <c r="Y78" i="5"/>
  <c r="Z78" i="5" s="1"/>
  <c r="Y77" i="5"/>
  <c r="Z77" i="5" s="1"/>
  <c r="Y76" i="5"/>
  <c r="Z76" i="5" s="1"/>
  <c r="Y75" i="5"/>
  <c r="Z75" i="5" s="1"/>
  <c r="Y74" i="5"/>
  <c r="Z74" i="5" s="1"/>
  <c r="Y73" i="5"/>
  <c r="Z73" i="5" s="1"/>
  <c r="Y72" i="5"/>
  <c r="Z72" i="5" s="1"/>
  <c r="Y71" i="5"/>
  <c r="Z71" i="5" s="1"/>
  <c r="Y70" i="5"/>
  <c r="Z70" i="5" s="1"/>
  <c r="Y69" i="5"/>
  <c r="Z69" i="5" s="1"/>
  <c r="Y68" i="5"/>
  <c r="Z68" i="5" s="1"/>
  <c r="Y67" i="5"/>
  <c r="Z67" i="5" s="1"/>
  <c r="Y66" i="5"/>
  <c r="Z66" i="5" s="1"/>
  <c r="Y65" i="5"/>
  <c r="Z65" i="5" s="1"/>
  <c r="Y64" i="5"/>
  <c r="Z64" i="5" s="1"/>
  <c r="Y63" i="5"/>
  <c r="Z63" i="5" s="1"/>
  <c r="Y62" i="5"/>
  <c r="Z62" i="5" s="1"/>
  <c r="Y61" i="5"/>
  <c r="Z61" i="5" s="1"/>
  <c r="Y60" i="5"/>
  <c r="Z60" i="5" s="1"/>
  <c r="Y59" i="5"/>
  <c r="Z59" i="5" s="1"/>
  <c r="Y58" i="5"/>
  <c r="Z58" i="5" s="1"/>
  <c r="Y57" i="5"/>
  <c r="Z57" i="5" s="1"/>
  <c r="Y56" i="5"/>
  <c r="Z56" i="5" s="1"/>
  <c r="Y55" i="5"/>
  <c r="Z55" i="5" s="1"/>
  <c r="Y54" i="5"/>
  <c r="Z54" i="5" s="1"/>
  <c r="Y53" i="5"/>
  <c r="Z53" i="5" s="1"/>
  <c r="Y52" i="5"/>
  <c r="Z52" i="5" s="1"/>
  <c r="Y51" i="5"/>
  <c r="Z51" i="5" s="1"/>
  <c r="Y50" i="5"/>
  <c r="Z50" i="5" s="1"/>
  <c r="Y49" i="5"/>
  <c r="Z49" i="5" s="1"/>
  <c r="Y48" i="5"/>
  <c r="Z48" i="5" s="1"/>
  <c r="Y47" i="5"/>
  <c r="Z47" i="5" s="1"/>
  <c r="Y46" i="5"/>
  <c r="Z46" i="5" s="1"/>
  <c r="Y45" i="5"/>
  <c r="Z45" i="5" s="1"/>
  <c r="Y44" i="5"/>
  <c r="Z44" i="5" s="1"/>
  <c r="Y43" i="5"/>
  <c r="Z43" i="5" s="1"/>
  <c r="Y42" i="5"/>
  <c r="Z42" i="5" s="1"/>
  <c r="Y41" i="5"/>
  <c r="Z41" i="5" s="1"/>
  <c r="Y40" i="5"/>
  <c r="Z40" i="5" s="1"/>
  <c r="Y39" i="5"/>
  <c r="Z39" i="5" s="1"/>
  <c r="Y38" i="5"/>
  <c r="Z38" i="5" s="1"/>
  <c r="Y37" i="5"/>
  <c r="Z37" i="5" s="1"/>
  <c r="Y36" i="5"/>
  <c r="Z36" i="5" s="1"/>
  <c r="Y35" i="5"/>
  <c r="Z35" i="5" s="1"/>
  <c r="Y34" i="5"/>
  <c r="Z34" i="5" s="1"/>
  <c r="Y33" i="5"/>
  <c r="Z33" i="5" s="1"/>
  <c r="Y32" i="5"/>
  <c r="Z32" i="5" s="1"/>
  <c r="Y31" i="5"/>
  <c r="Z31" i="5" s="1"/>
  <c r="Y30" i="5"/>
  <c r="Z30" i="5" s="1"/>
  <c r="Y29" i="5"/>
  <c r="Z29" i="5" s="1"/>
  <c r="Y28" i="5"/>
  <c r="Z28" i="5" s="1"/>
  <c r="Y27" i="5"/>
  <c r="Z27" i="5" s="1"/>
  <c r="Y26" i="5"/>
  <c r="Z26" i="5" s="1"/>
  <c r="Y25" i="5"/>
  <c r="Z25" i="5" s="1"/>
  <c r="Y24" i="5"/>
  <c r="Z24" i="5" s="1"/>
  <c r="Y23" i="5"/>
  <c r="Z23" i="5" s="1"/>
  <c r="Y22" i="5"/>
  <c r="Z22" i="5" s="1"/>
  <c r="Y21" i="5"/>
  <c r="Z21" i="5" s="1"/>
  <c r="Y20" i="5"/>
  <c r="Z20" i="5" s="1"/>
  <c r="Y19" i="5"/>
  <c r="Z19" i="5" s="1"/>
  <c r="Y18" i="5"/>
  <c r="Z18" i="5" s="1"/>
  <c r="Y17" i="5"/>
  <c r="Z17" i="5" s="1"/>
  <c r="Y16" i="5"/>
  <c r="Z16" i="5" s="1"/>
  <c r="Y15" i="5"/>
  <c r="Z15" i="5" s="1"/>
  <c r="Y14" i="5"/>
  <c r="Z14" i="5" s="1"/>
  <c r="Y13" i="5"/>
  <c r="Z13" i="5" s="1"/>
  <c r="Y12" i="5"/>
  <c r="Z12" i="5" s="1"/>
  <c r="Y11" i="5"/>
  <c r="Z11" i="5" s="1"/>
  <c r="Y10" i="5"/>
  <c r="Z10" i="5" s="1"/>
  <c r="Y9" i="5"/>
  <c r="Z9" i="5" s="1"/>
  <c r="V107" i="5"/>
  <c r="W107" i="5" s="1"/>
  <c r="V106" i="5"/>
  <c r="W106" i="5" s="1"/>
  <c r="V105" i="5"/>
  <c r="W105" i="5" s="1"/>
  <c r="V104" i="5"/>
  <c r="W104" i="5" s="1"/>
  <c r="V103" i="5"/>
  <c r="W103" i="5" s="1"/>
  <c r="V102" i="5"/>
  <c r="W102" i="5" s="1"/>
  <c r="V101" i="5"/>
  <c r="W101" i="5" s="1"/>
  <c r="V100" i="5"/>
  <c r="W100" i="5" s="1"/>
  <c r="V99" i="5"/>
  <c r="W99" i="5" s="1"/>
  <c r="V98" i="5"/>
  <c r="W98" i="5" s="1"/>
  <c r="V97" i="5"/>
  <c r="W97" i="5" s="1"/>
  <c r="V96" i="5"/>
  <c r="W96" i="5" s="1"/>
  <c r="V95" i="5"/>
  <c r="W95" i="5" s="1"/>
  <c r="V94" i="5"/>
  <c r="W94" i="5" s="1"/>
  <c r="V93" i="5"/>
  <c r="W93" i="5" s="1"/>
  <c r="V92" i="5"/>
  <c r="W92" i="5" s="1"/>
  <c r="V91" i="5"/>
  <c r="W91" i="5" s="1"/>
  <c r="V90" i="5"/>
  <c r="W90" i="5" s="1"/>
  <c r="V89" i="5"/>
  <c r="W89" i="5" s="1"/>
  <c r="V88" i="5"/>
  <c r="W88" i="5" s="1"/>
  <c r="V87" i="5"/>
  <c r="W87" i="5" s="1"/>
  <c r="V86" i="5"/>
  <c r="W86" i="5" s="1"/>
  <c r="V85" i="5"/>
  <c r="W85" i="5" s="1"/>
  <c r="V84" i="5"/>
  <c r="W84" i="5" s="1"/>
  <c r="V83" i="5"/>
  <c r="W83" i="5" s="1"/>
  <c r="V82" i="5"/>
  <c r="W82" i="5" s="1"/>
  <c r="V81" i="5"/>
  <c r="W81" i="5" s="1"/>
  <c r="V80" i="5"/>
  <c r="W80" i="5" s="1"/>
  <c r="V79" i="5"/>
  <c r="W79" i="5" s="1"/>
  <c r="V78" i="5"/>
  <c r="W78" i="5" s="1"/>
  <c r="V77" i="5"/>
  <c r="W77" i="5" s="1"/>
  <c r="V76" i="5"/>
  <c r="W76" i="5" s="1"/>
  <c r="V75" i="5"/>
  <c r="W75" i="5" s="1"/>
  <c r="V74" i="5"/>
  <c r="W74" i="5" s="1"/>
  <c r="V73" i="5"/>
  <c r="W73" i="5" s="1"/>
  <c r="V72" i="5"/>
  <c r="W72" i="5" s="1"/>
  <c r="V71" i="5"/>
  <c r="W71" i="5" s="1"/>
  <c r="V70" i="5"/>
  <c r="W70" i="5" s="1"/>
  <c r="V69" i="5"/>
  <c r="W69" i="5" s="1"/>
  <c r="V68" i="5"/>
  <c r="W68" i="5" s="1"/>
  <c r="V67" i="5"/>
  <c r="W67" i="5" s="1"/>
  <c r="V66" i="5"/>
  <c r="W66" i="5" s="1"/>
  <c r="V65" i="5"/>
  <c r="W65" i="5" s="1"/>
  <c r="V64" i="5"/>
  <c r="W64" i="5" s="1"/>
  <c r="V63" i="5"/>
  <c r="W63" i="5" s="1"/>
  <c r="V62" i="5"/>
  <c r="W62" i="5" s="1"/>
  <c r="V61" i="5"/>
  <c r="W61" i="5" s="1"/>
  <c r="V60" i="5"/>
  <c r="W60" i="5" s="1"/>
  <c r="V59" i="5"/>
  <c r="W59" i="5" s="1"/>
  <c r="V58" i="5"/>
  <c r="W58" i="5" s="1"/>
  <c r="V57" i="5"/>
  <c r="W57" i="5" s="1"/>
  <c r="V56" i="5"/>
  <c r="W56" i="5" s="1"/>
  <c r="V55" i="5"/>
  <c r="W55" i="5" s="1"/>
  <c r="V54" i="5"/>
  <c r="W54" i="5" s="1"/>
  <c r="V53" i="5"/>
  <c r="W53" i="5" s="1"/>
  <c r="V52" i="5"/>
  <c r="W52" i="5" s="1"/>
  <c r="V51" i="5"/>
  <c r="W51" i="5" s="1"/>
  <c r="V50" i="5"/>
  <c r="W50" i="5" s="1"/>
  <c r="V49" i="5"/>
  <c r="W49" i="5" s="1"/>
  <c r="V48" i="5"/>
  <c r="W48" i="5" s="1"/>
  <c r="V47" i="5"/>
  <c r="W47" i="5" s="1"/>
  <c r="V46" i="5"/>
  <c r="W46" i="5" s="1"/>
  <c r="V45" i="5"/>
  <c r="W45" i="5" s="1"/>
  <c r="V44" i="5"/>
  <c r="W44" i="5" s="1"/>
  <c r="V43" i="5"/>
  <c r="W43" i="5" s="1"/>
  <c r="V42" i="5"/>
  <c r="W42" i="5" s="1"/>
  <c r="V41" i="5"/>
  <c r="W41" i="5" s="1"/>
  <c r="V40" i="5"/>
  <c r="W40" i="5" s="1"/>
  <c r="V39" i="5"/>
  <c r="W39" i="5" s="1"/>
  <c r="V38" i="5"/>
  <c r="W38" i="5" s="1"/>
  <c r="V37" i="5"/>
  <c r="W37" i="5" s="1"/>
  <c r="V36" i="5"/>
  <c r="W36" i="5" s="1"/>
  <c r="V35" i="5"/>
  <c r="W35" i="5" s="1"/>
  <c r="V34" i="5"/>
  <c r="W34" i="5" s="1"/>
  <c r="V33" i="5"/>
  <c r="W33" i="5" s="1"/>
  <c r="V32" i="5"/>
  <c r="W32" i="5" s="1"/>
  <c r="V31" i="5"/>
  <c r="W31" i="5" s="1"/>
  <c r="V30" i="5"/>
  <c r="W30" i="5" s="1"/>
  <c r="V29" i="5"/>
  <c r="W29" i="5" s="1"/>
  <c r="V28" i="5"/>
  <c r="W28" i="5" s="1"/>
  <c r="V27" i="5"/>
  <c r="W27" i="5" s="1"/>
  <c r="V26" i="5"/>
  <c r="W26" i="5" s="1"/>
  <c r="V25" i="5"/>
  <c r="W25" i="5" s="1"/>
  <c r="V24" i="5"/>
  <c r="W24" i="5" s="1"/>
  <c r="V23" i="5"/>
  <c r="W23" i="5" s="1"/>
  <c r="V22" i="5"/>
  <c r="W22" i="5" s="1"/>
  <c r="V21" i="5"/>
  <c r="W21" i="5" s="1"/>
  <c r="V20" i="5"/>
  <c r="W20" i="5" s="1"/>
  <c r="V19" i="5"/>
  <c r="W19" i="5" s="1"/>
  <c r="V18" i="5"/>
  <c r="W18" i="5" s="1"/>
  <c r="V17" i="5"/>
  <c r="W17" i="5" s="1"/>
  <c r="V16" i="5"/>
  <c r="W16" i="5" s="1"/>
  <c r="V15" i="5"/>
  <c r="W15" i="5" s="1"/>
  <c r="V14" i="5"/>
  <c r="W14" i="5" s="1"/>
  <c r="V13" i="5"/>
  <c r="W13" i="5" s="1"/>
  <c r="V12" i="5"/>
  <c r="W12" i="5" s="1"/>
  <c r="V11" i="5"/>
  <c r="W11" i="5" s="1"/>
  <c r="V10" i="5"/>
  <c r="W10" i="5" s="1"/>
  <c r="V9" i="5"/>
  <c r="W9" i="5" s="1"/>
  <c r="S107" i="5"/>
  <c r="T107" i="5" s="1"/>
  <c r="S106" i="5"/>
  <c r="T106" i="5" s="1"/>
  <c r="S105" i="5"/>
  <c r="T105" i="5" s="1"/>
  <c r="S104" i="5"/>
  <c r="T104" i="5" s="1"/>
  <c r="S103" i="5"/>
  <c r="T103" i="5" s="1"/>
  <c r="S102" i="5"/>
  <c r="T102" i="5" s="1"/>
  <c r="S101" i="5"/>
  <c r="T101" i="5" s="1"/>
  <c r="S100" i="5"/>
  <c r="T100" i="5" s="1"/>
  <c r="S99" i="5"/>
  <c r="T99" i="5" s="1"/>
  <c r="S98" i="5"/>
  <c r="T98" i="5" s="1"/>
  <c r="S97" i="5"/>
  <c r="T97" i="5" s="1"/>
  <c r="S96" i="5"/>
  <c r="T96" i="5" s="1"/>
  <c r="S95" i="5"/>
  <c r="T95" i="5" s="1"/>
  <c r="S94" i="5"/>
  <c r="T94" i="5" s="1"/>
  <c r="S93" i="5"/>
  <c r="T93" i="5" s="1"/>
  <c r="S92" i="5"/>
  <c r="T92" i="5" s="1"/>
  <c r="S91" i="5"/>
  <c r="T91" i="5" s="1"/>
  <c r="S90" i="5"/>
  <c r="T90" i="5" s="1"/>
  <c r="S89" i="5"/>
  <c r="T89" i="5" s="1"/>
  <c r="S88" i="5"/>
  <c r="T88" i="5" s="1"/>
  <c r="S87" i="5"/>
  <c r="T87" i="5" s="1"/>
  <c r="S86" i="5"/>
  <c r="T86" i="5" s="1"/>
  <c r="S85" i="5"/>
  <c r="T85" i="5" s="1"/>
  <c r="S84" i="5"/>
  <c r="T84" i="5" s="1"/>
  <c r="S83" i="5"/>
  <c r="T83" i="5" s="1"/>
  <c r="S82" i="5"/>
  <c r="T82" i="5" s="1"/>
  <c r="S81" i="5"/>
  <c r="T81" i="5" s="1"/>
  <c r="S80" i="5"/>
  <c r="T80" i="5" s="1"/>
  <c r="S79" i="5"/>
  <c r="T79" i="5" s="1"/>
  <c r="S78" i="5"/>
  <c r="T78" i="5" s="1"/>
  <c r="S77" i="5"/>
  <c r="T77" i="5" s="1"/>
  <c r="S76" i="5"/>
  <c r="T76" i="5" s="1"/>
  <c r="S75" i="5"/>
  <c r="T75" i="5" s="1"/>
  <c r="S74" i="5"/>
  <c r="T74" i="5" s="1"/>
  <c r="S73" i="5"/>
  <c r="T73" i="5" s="1"/>
  <c r="S72" i="5"/>
  <c r="T72" i="5" s="1"/>
  <c r="S71" i="5"/>
  <c r="T71" i="5" s="1"/>
  <c r="S70" i="5"/>
  <c r="T70" i="5" s="1"/>
  <c r="S69" i="5"/>
  <c r="T69" i="5" s="1"/>
  <c r="S68" i="5"/>
  <c r="T68" i="5" s="1"/>
  <c r="S67" i="5"/>
  <c r="T67" i="5" s="1"/>
  <c r="S66" i="5"/>
  <c r="T66" i="5" s="1"/>
  <c r="S65" i="5"/>
  <c r="T65" i="5" s="1"/>
  <c r="S64" i="5"/>
  <c r="T64" i="5" s="1"/>
  <c r="S63" i="5"/>
  <c r="T63" i="5" s="1"/>
  <c r="S62" i="5"/>
  <c r="T62" i="5" s="1"/>
  <c r="S61" i="5"/>
  <c r="T61" i="5" s="1"/>
  <c r="S60" i="5"/>
  <c r="T60" i="5" s="1"/>
  <c r="S59" i="5"/>
  <c r="T59" i="5" s="1"/>
  <c r="S58" i="5"/>
  <c r="T58" i="5" s="1"/>
  <c r="S57" i="5"/>
  <c r="T57" i="5" s="1"/>
  <c r="S56" i="5"/>
  <c r="T56" i="5" s="1"/>
  <c r="S55" i="5"/>
  <c r="T55" i="5" s="1"/>
  <c r="S54" i="5"/>
  <c r="T54" i="5" s="1"/>
  <c r="S53" i="5"/>
  <c r="T53" i="5" s="1"/>
  <c r="S52" i="5"/>
  <c r="T52" i="5" s="1"/>
  <c r="S51" i="5"/>
  <c r="T51" i="5" s="1"/>
  <c r="S50" i="5"/>
  <c r="T50" i="5" s="1"/>
  <c r="S49" i="5"/>
  <c r="T49" i="5" s="1"/>
  <c r="S48" i="5"/>
  <c r="T48" i="5" s="1"/>
  <c r="S47" i="5"/>
  <c r="T47" i="5" s="1"/>
  <c r="S46" i="5"/>
  <c r="T46" i="5" s="1"/>
  <c r="S45" i="5"/>
  <c r="T45" i="5" s="1"/>
  <c r="S44" i="5"/>
  <c r="T44" i="5" s="1"/>
  <c r="S43" i="5"/>
  <c r="T43" i="5" s="1"/>
  <c r="S42" i="5"/>
  <c r="T42" i="5" s="1"/>
  <c r="S41" i="5"/>
  <c r="T41" i="5" s="1"/>
  <c r="S40" i="5"/>
  <c r="T40" i="5" s="1"/>
  <c r="S39" i="5"/>
  <c r="T39" i="5" s="1"/>
  <c r="S38" i="5"/>
  <c r="T38" i="5" s="1"/>
  <c r="S37" i="5"/>
  <c r="T37" i="5" s="1"/>
  <c r="S36" i="5"/>
  <c r="T36" i="5" s="1"/>
  <c r="S35" i="5"/>
  <c r="T35" i="5" s="1"/>
  <c r="S34" i="5"/>
  <c r="T34" i="5" s="1"/>
  <c r="S33" i="5"/>
  <c r="T33" i="5" s="1"/>
  <c r="S32" i="5"/>
  <c r="T32" i="5" s="1"/>
  <c r="S31" i="5"/>
  <c r="T31" i="5" s="1"/>
  <c r="S30" i="5"/>
  <c r="T30" i="5" s="1"/>
  <c r="S29" i="5"/>
  <c r="T29" i="5" s="1"/>
  <c r="S28" i="5"/>
  <c r="T28" i="5" s="1"/>
  <c r="S27" i="5"/>
  <c r="T27" i="5" s="1"/>
  <c r="S26" i="5"/>
  <c r="T26" i="5" s="1"/>
  <c r="S25" i="5"/>
  <c r="T25" i="5" s="1"/>
  <c r="S24" i="5"/>
  <c r="T24" i="5" s="1"/>
  <c r="S23" i="5"/>
  <c r="T23" i="5" s="1"/>
  <c r="S22" i="5"/>
  <c r="T22" i="5" s="1"/>
  <c r="S21" i="5"/>
  <c r="T21" i="5" s="1"/>
  <c r="S20" i="5"/>
  <c r="T20" i="5" s="1"/>
  <c r="S19" i="5"/>
  <c r="T19" i="5" s="1"/>
  <c r="S18" i="5"/>
  <c r="T18" i="5" s="1"/>
  <c r="S17" i="5"/>
  <c r="T17" i="5" s="1"/>
  <c r="S16" i="5"/>
  <c r="T16" i="5" s="1"/>
  <c r="S15" i="5"/>
  <c r="T15" i="5" s="1"/>
  <c r="S14" i="5"/>
  <c r="T14" i="5" s="1"/>
  <c r="S13" i="5"/>
  <c r="T13" i="5" s="1"/>
  <c r="S12" i="5"/>
  <c r="T12" i="5" s="1"/>
  <c r="S11" i="5"/>
  <c r="T11" i="5" s="1"/>
  <c r="S10" i="5"/>
  <c r="T10" i="5" s="1"/>
  <c r="S9" i="5"/>
  <c r="T9" i="5" s="1"/>
  <c r="P107" i="5"/>
  <c r="Q107" i="5" s="1"/>
  <c r="P106" i="5"/>
  <c r="Q106" i="5" s="1"/>
  <c r="P105" i="5"/>
  <c r="Q105" i="5" s="1"/>
  <c r="P104" i="5"/>
  <c r="Q104" i="5" s="1"/>
  <c r="P103" i="5"/>
  <c r="Q103" i="5" s="1"/>
  <c r="P102" i="5"/>
  <c r="Q102" i="5" s="1"/>
  <c r="P101" i="5"/>
  <c r="Q101" i="5" s="1"/>
  <c r="P100" i="5"/>
  <c r="Q100" i="5" s="1"/>
  <c r="P99" i="5"/>
  <c r="Q99" i="5" s="1"/>
  <c r="P98" i="5"/>
  <c r="Q98" i="5" s="1"/>
  <c r="P97" i="5"/>
  <c r="Q97" i="5" s="1"/>
  <c r="P96" i="5"/>
  <c r="Q96" i="5" s="1"/>
  <c r="P95" i="5"/>
  <c r="Q95" i="5" s="1"/>
  <c r="P94" i="5"/>
  <c r="Q94" i="5" s="1"/>
  <c r="P93" i="5"/>
  <c r="Q93" i="5" s="1"/>
  <c r="P92" i="5"/>
  <c r="Q92" i="5" s="1"/>
  <c r="P91" i="5"/>
  <c r="Q91" i="5" s="1"/>
  <c r="P90" i="5"/>
  <c r="Q90" i="5" s="1"/>
  <c r="P89" i="5"/>
  <c r="Q89" i="5" s="1"/>
  <c r="P88" i="5"/>
  <c r="Q88" i="5" s="1"/>
  <c r="P87" i="5"/>
  <c r="Q87" i="5" s="1"/>
  <c r="P86" i="5"/>
  <c r="Q86" i="5" s="1"/>
  <c r="P85" i="5"/>
  <c r="Q85" i="5" s="1"/>
  <c r="P84" i="5"/>
  <c r="Q84" i="5" s="1"/>
  <c r="P83" i="5"/>
  <c r="Q83" i="5" s="1"/>
  <c r="P82" i="5"/>
  <c r="Q82" i="5" s="1"/>
  <c r="P81" i="5"/>
  <c r="Q81" i="5" s="1"/>
  <c r="P80" i="5"/>
  <c r="Q80" i="5" s="1"/>
  <c r="P79" i="5"/>
  <c r="Q79" i="5" s="1"/>
  <c r="P78" i="5"/>
  <c r="Q78" i="5" s="1"/>
  <c r="P77" i="5"/>
  <c r="Q77" i="5" s="1"/>
  <c r="P76" i="5"/>
  <c r="Q76" i="5" s="1"/>
  <c r="P75" i="5"/>
  <c r="Q75" i="5" s="1"/>
  <c r="P74" i="5"/>
  <c r="Q74" i="5" s="1"/>
  <c r="P73" i="5"/>
  <c r="Q73" i="5" s="1"/>
  <c r="P72" i="5"/>
  <c r="Q72" i="5" s="1"/>
  <c r="P71" i="5"/>
  <c r="Q71" i="5" s="1"/>
  <c r="P70" i="5"/>
  <c r="Q70" i="5" s="1"/>
  <c r="P69" i="5"/>
  <c r="Q69" i="5" s="1"/>
  <c r="P68" i="5"/>
  <c r="Q68" i="5" s="1"/>
  <c r="P67" i="5"/>
  <c r="Q67" i="5" s="1"/>
  <c r="P66" i="5"/>
  <c r="Q66" i="5" s="1"/>
  <c r="P65" i="5"/>
  <c r="Q65" i="5" s="1"/>
  <c r="P64" i="5"/>
  <c r="Q64" i="5" s="1"/>
  <c r="P63" i="5"/>
  <c r="Q63" i="5" s="1"/>
  <c r="P62" i="5"/>
  <c r="Q62" i="5" s="1"/>
  <c r="P61" i="5"/>
  <c r="Q61" i="5" s="1"/>
  <c r="P60" i="5"/>
  <c r="Q60" i="5" s="1"/>
  <c r="P59" i="5"/>
  <c r="Q59" i="5" s="1"/>
  <c r="P58" i="5"/>
  <c r="Q58" i="5" s="1"/>
  <c r="P57" i="5"/>
  <c r="Q57" i="5" s="1"/>
  <c r="P56" i="5"/>
  <c r="Q56" i="5" s="1"/>
  <c r="P55" i="5"/>
  <c r="Q55" i="5" s="1"/>
  <c r="P54" i="5"/>
  <c r="Q54" i="5" s="1"/>
  <c r="P53" i="5"/>
  <c r="Q53" i="5" s="1"/>
  <c r="P52" i="5"/>
  <c r="Q52" i="5" s="1"/>
  <c r="P51" i="5"/>
  <c r="Q51" i="5" s="1"/>
  <c r="P50" i="5"/>
  <c r="Q50" i="5" s="1"/>
  <c r="P49" i="5"/>
  <c r="Q49" i="5" s="1"/>
  <c r="P48" i="5"/>
  <c r="Q48" i="5" s="1"/>
  <c r="P47" i="5"/>
  <c r="Q47" i="5" s="1"/>
  <c r="P46" i="5"/>
  <c r="Q46" i="5" s="1"/>
  <c r="P45" i="5"/>
  <c r="Q45" i="5" s="1"/>
  <c r="P44" i="5"/>
  <c r="Q44" i="5" s="1"/>
  <c r="P43" i="5"/>
  <c r="Q43" i="5" s="1"/>
  <c r="P42" i="5"/>
  <c r="Q42" i="5" s="1"/>
  <c r="P41" i="5"/>
  <c r="Q41" i="5" s="1"/>
  <c r="P40" i="5"/>
  <c r="Q40" i="5" s="1"/>
  <c r="P39" i="5"/>
  <c r="Q39" i="5" s="1"/>
  <c r="P38" i="5"/>
  <c r="Q38" i="5" s="1"/>
  <c r="P37" i="5"/>
  <c r="Q37" i="5" s="1"/>
  <c r="P36" i="5"/>
  <c r="Q36" i="5" s="1"/>
  <c r="P35" i="5"/>
  <c r="Q35" i="5" s="1"/>
  <c r="P34" i="5"/>
  <c r="Q34" i="5" s="1"/>
  <c r="P33" i="5"/>
  <c r="Q33" i="5" s="1"/>
  <c r="P32" i="5"/>
  <c r="Q32" i="5" s="1"/>
  <c r="P31" i="5"/>
  <c r="Q31" i="5" s="1"/>
  <c r="P30" i="5"/>
  <c r="Q30" i="5" s="1"/>
  <c r="P29" i="5"/>
  <c r="Q29" i="5" s="1"/>
  <c r="P28" i="5"/>
  <c r="Q28" i="5" s="1"/>
  <c r="P27" i="5"/>
  <c r="Q27" i="5" s="1"/>
  <c r="P26" i="5"/>
  <c r="Q26" i="5" s="1"/>
  <c r="P25" i="5"/>
  <c r="Q25" i="5" s="1"/>
  <c r="P24" i="5"/>
  <c r="Q24" i="5" s="1"/>
  <c r="P23" i="5"/>
  <c r="Q23" i="5" s="1"/>
  <c r="P22" i="5"/>
  <c r="Q22" i="5" s="1"/>
  <c r="P21" i="5"/>
  <c r="Q21" i="5" s="1"/>
  <c r="P20" i="5"/>
  <c r="Q20" i="5" s="1"/>
  <c r="P19" i="5"/>
  <c r="Q19" i="5" s="1"/>
  <c r="P18" i="5"/>
  <c r="Q18" i="5" s="1"/>
  <c r="P17" i="5"/>
  <c r="Q17" i="5" s="1"/>
  <c r="P16" i="5"/>
  <c r="Q16" i="5" s="1"/>
  <c r="P15" i="5"/>
  <c r="Q15" i="5" s="1"/>
  <c r="P14" i="5"/>
  <c r="Q14" i="5" s="1"/>
  <c r="P13" i="5"/>
  <c r="Q13" i="5" s="1"/>
  <c r="P12" i="5"/>
  <c r="Q12" i="5" s="1"/>
  <c r="P11" i="5"/>
  <c r="Q11" i="5" s="1"/>
  <c r="P10" i="5"/>
  <c r="Q10" i="5" s="1"/>
  <c r="P9" i="5"/>
  <c r="Q9" i="5" s="1"/>
  <c r="M107" i="5"/>
  <c r="N107" i="5" s="1"/>
  <c r="M106" i="5"/>
  <c r="N106" i="5" s="1"/>
  <c r="M105" i="5"/>
  <c r="N105" i="5" s="1"/>
  <c r="M104" i="5"/>
  <c r="N104" i="5" s="1"/>
  <c r="M103" i="5"/>
  <c r="N103" i="5" s="1"/>
  <c r="M102" i="5"/>
  <c r="N102" i="5" s="1"/>
  <c r="M101" i="5"/>
  <c r="N101" i="5" s="1"/>
  <c r="M100" i="5"/>
  <c r="N100" i="5" s="1"/>
  <c r="M99" i="5"/>
  <c r="N99" i="5" s="1"/>
  <c r="M98" i="5"/>
  <c r="N98" i="5" s="1"/>
  <c r="M97" i="5"/>
  <c r="N97" i="5" s="1"/>
  <c r="M96" i="5"/>
  <c r="N96" i="5" s="1"/>
  <c r="M95" i="5"/>
  <c r="N95" i="5" s="1"/>
  <c r="M94" i="5"/>
  <c r="N94" i="5" s="1"/>
  <c r="M93" i="5"/>
  <c r="N93" i="5" s="1"/>
  <c r="M92" i="5"/>
  <c r="N92" i="5" s="1"/>
  <c r="M91" i="5"/>
  <c r="N91" i="5" s="1"/>
  <c r="M90" i="5"/>
  <c r="N90" i="5" s="1"/>
  <c r="M89" i="5"/>
  <c r="N89" i="5" s="1"/>
  <c r="M88" i="5"/>
  <c r="N88" i="5" s="1"/>
  <c r="M87" i="5"/>
  <c r="N87" i="5" s="1"/>
  <c r="M86" i="5"/>
  <c r="N86" i="5" s="1"/>
  <c r="M85" i="5"/>
  <c r="N85" i="5" s="1"/>
  <c r="M84" i="5"/>
  <c r="N84" i="5" s="1"/>
  <c r="M83" i="5"/>
  <c r="N83" i="5" s="1"/>
  <c r="M82" i="5"/>
  <c r="N82" i="5" s="1"/>
  <c r="M81" i="5"/>
  <c r="N81" i="5" s="1"/>
  <c r="M80" i="5"/>
  <c r="N80" i="5" s="1"/>
  <c r="M79" i="5"/>
  <c r="N79" i="5" s="1"/>
  <c r="M78" i="5"/>
  <c r="N78" i="5" s="1"/>
  <c r="M77" i="5"/>
  <c r="N77" i="5" s="1"/>
  <c r="M76" i="5"/>
  <c r="N76" i="5" s="1"/>
  <c r="M75" i="5"/>
  <c r="N75" i="5" s="1"/>
  <c r="M74" i="5"/>
  <c r="N74" i="5" s="1"/>
  <c r="M73" i="5"/>
  <c r="N73" i="5" s="1"/>
  <c r="M72" i="5"/>
  <c r="N72" i="5" s="1"/>
  <c r="M71" i="5"/>
  <c r="N71" i="5" s="1"/>
  <c r="M70" i="5"/>
  <c r="N70" i="5" s="1"/>
  <c r="M69" i="5"/>
  <c r="N69" i="5" s="1"/>
  <c r="M68" i="5"/>
  <c r="N68" i="5" s="1"/>
  <c r="M67" i="5"/>
  <c r="N67" i="5" s="1"/>
  <c r="M66" i="5"/>
  <c r="N66" i="5" s="1"/>
  <c r="M65" i="5"/>
  <c r="N65" i="5" s="1"/>
  <c r="M64" i="5"/>
  <c r="N64" i="5" s="1"/>
  <c r="M63" i="5"/>
  <c r="N63" i="5" s="1"/>
  <c r="M62" i="5"/>
  <c r="N62" i="5" s="1"/>
  <c r="M61" i="5"/>
  <c r="N61" i="5" s="1"/>
  <c r="M60" i="5"/>
  <c r="N60" i="5" s="1"/>
  <c r="M59" i="5"/>
  <c r="N59" i="5" s="1"/>
  <c r="M58" i="5"/>
  <c r="N58" i="5" s="1"/>
  <c r="M57" i="5"/>
  <c r="N57" i="5" s="1"/>
  <c r="M56" i="5"/>
  <c r="N56" i="5" s="1"/>
  <c r="M55" i="5"/>
  <c r="N55" i="5" s="1"/>
  <c r="M54" i="5"/>
  <c r="N54" i="5" s="1"/>
  <c r="M53" i="5"/>
  <c r="N53" i="5" s="1"/>
  <c r="M52" i="5"/>
  <c r="N52" i="5" s="1"/>
  <c r="M51" i="5"/>
  <c r="N51" i="5" s="1"/>
  <c r="M50" i="5"/>
  <c r="N50" i="5" s="1"/>
  <c r="M49" i="5"/>
  <c r="N49" i="5" s="1"/>
  <c r="M48" i="5"/>
  <c r="N48" i="5" s="1"/>
  <c r="M47" i="5"/>
  <c r="N47" i="5" s="1"/>
  <c r="M46" i="5"/>
  <c r="N46" i="5" s="1"/>
  <c r="M45" i="5"/>
  <c r="N45" i="5" s="1"/>
  <c r="M44" i="5"/>
  <c r="N44" i="5" s="1"/>
  <c r="M43" i="5"/>
  <c r="N43" i="5" s="1"/>
  <c r="M42" i="5"/>
  <c r="N42" i="5" s="1"/>
  <c r="M41" i="5"/>
  <c r="N41" i="5" s="1"/>
  <c r="M40" i="5"/>
  <c r="N40" i="5" s="1"/>
  <c r="M39" i="5"/>
  <c r="N39" i="5" s="1"/>
  <c r="M38" i="5"/>
  <c r="N38" i="5" s="1"/>
  <c r="M37" i="5"/>
  <c r="N37" i="5" s="1"/>
  <c r="M36" i="5"/>
  <c r="N36" i="5" s="1"/>
  <c r="M35" i="5"/>
  <c r="N35" i="5" s="1"/>
  <c r="M34" i="5"/>
  <c r="N34" i="5" s="1"/>
  <c r="M33" i="5"/>
  <c r="N33" i="5" s="1"/>
  <c r="M32" i="5"/>
  <c r="N32" i="5" s="1"/>
  <c r="M31" i="5"/>
  <c r="N31" i="5" s="1"/>
  <c r="M30" i="5"/>
  <c r="N30" i="5" s="1"/>
  <c r="M29" i="5"/>
  <c r="N29" i="5" s="1"/>
  <c r="M28" i="5"/>
  <c r="N28" i="5" s="1"/>
  <c r="M27" i="5"/>
  <c r="N27" i="5" s="1"/>
  <c r="M26" i="5"/>
  <c r="N26" i="5" s="1"/>
  <c r="M25" i="5"/>
  <c r="N25" i="5" s="1"/>
  <c r="M24" i="5"/>
  <c r="N24" i="5" s="1"/>
  <c r="M23" i="5"/>
  <c r="N23" i="5" s="1"/>
  <c r="M22" i="5"/>
  <c r="N22" i="5" s="1"/>
  <c r="M21" i="5"/>
  <c r="N21" i="5" s="1"/>
  <c r="M20" i="5"/>
  <c r="N20" i="5" s="1"/>
  <c r="M19" i="5"/>
  <c r="N19" i="5" s="1"/>
  <c r="M18" i="5"/>
  <c r="N18" i="5" s="1"/>
  <c r="M17" i="5"/>
  <c r="N17" i="5" s="1"/>
  <c r="M16" i="5"/>
  <c r="N16" i="5" s="1"/>
  <c r="M15" i="5"/>
  <c r="N15" i="5" s="1"/>
  <c r="M14" i="5"/>
  <c r="N14" i="5" s="1"/>
  <c r="M13" i="5"/>
  <c r="N13" i="5" s="1"/>
  <c r="M12" i="5"/>
  <c r="N12" i="5" s="1"/>
  <c r="M11" i="5"/>
  <c r="N11" i="5" s="1"/>
  <c r="M10" i="5"/>
  <c r="N10" i="5" s="1"/>
  <c r="M9" i="5"/>
  <c r="N9" i="5" s="1"/>
  <c r="J107" i="5"/>
  <c r="K107" i="5" s="1"/>
  <c r="J106" i="5"/>
  <c r="K106" i="5" s="1"/>
  <c r="J105" i="5"/>
  <c r="K105" i="5" s="1"/>
  <c r="J104" i="5"/>
  <c r="K104" i="5" s="1"/>
  <c r="J103" i="5"/>
  <c r="K103" i="5" s="1"/>
  <c r="J102" i="5"/>
  <c r="K102" i="5" s="1"/>
  <c r="J101" i="5"/>
  <c r="K101" i="5" s="1"/>
  <c r="J100" i="5"/>
  <c r="K100" i="5" s="1"/>
  <c r="J99" i="5"/>
  <c r="K99" i="5" s="1"/>
  <c r="J98" i="5"/>
  <c r="K98" i="5" s="1"/>
  <c r="J97" i="5"/>
  <c r="K97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1" i="5" s="1"/>
  <c r="J80" i="5"/>
  <c r="K80" i="5" s="1"/>
  <c r="J79" i="5"/>
  <c r="K79" i="5" s="1"/>
  <c r="J78" i="5"/>
  <c r="K78" i="5" s="1"/>
  <c r="J77" i="5"/>
  <c r="K77" i="5" s="1"/>
  <c r="J76" i="5"/>
  <c r="K76" i="5" s="1"/>
  <c r="J75" i="5"/>
  <c r="K75" i="5" s="1"/>
  <c r="J74" i="5"/>
  <c r="K74" i="5" s="1"/>
  <c r="J73" i="5"/>
  <c r="K73" i="5" s="1"/>
  <c r="J72" i="5"/>
  <c r="K72" i="5" s="1"/>
  <c r="J71" i="5"/>
  <c r="K71" i="5" s="1"/>
  <c r="J70" i="5"/>
  <c r="K70" i="5" s="1"/>
  <c r="J69" i="5"/>
  <c r="K69" i="5" s="1"/>
  <c r="J68" i="5"/>
  <c r="K68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K53" i="5" s="1"/>
  <c r="J52" i="5"/>
  <c r="K52" i="5" s="1"/>
  <c r="J51" i="5"/>
  <c r="K51" i="5" s="1"/>
  <c r="J50" i="5"/>
  <c r="K50" i="5" s="1"/>
  <c r="J49" i="5"/>
  <c r="K49" i="5" s="1"/>
  <c r="J48" i="5"/>
  <c r="K48" i="5" s="1"/>
  <c r="J47" i="5"/>
  <c r="K47" i="5" s="1"/>
  <c r="J46" i="5"/>
  <c r="K46" i="5" s="1"/>
  <c r="J45" i="5"/>
  <c r="K45" i="5" s="1"/>
  <c r="J44" i="5"/>
  <c r="K44" i="5" s="1"/>
  <c r="J43" i="5"/>
  <c r="K43" i="5" s="1"/>
  <c r="J42" i="5"/>
  <c r="K42" i="5" s="1"/>
  <c r="J41" i="5"/>
  <c r="K41" i="5" s="1"/>
  <c r="J40" i="5"/>
  <c r="K40" i="5" s="1"/>
  <c r="J39" i="5"/>
  <c r="K39" i="5" s="1"/>
  <c r="J38" i="5"/>
  <c r="K38" i="5" s="1"/>
  <c r="J37" i="5"/>
  <c r="K37" i="5" s="1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0" i="5"/>
  <c r="H50" i="5" s="1"/>
  <c r="G51" i="5"/>
  <c r="H51" i="5" s="1"/>
  <c r="G52" i="5"/>
  <c r="H52" i="5" s="1"/>
  <c r="G53" i="5"/>
  <c r="H53" i="5" s="1"/>
  <c r="G54" i="5"/>
  <c r="H54" i="5" s="1"/>
  <c r="G55" i="5"/>
  <c r="H55" i="5" s="1"/>
  <c r="G56" i="5"/>
  <c r="H56" i="5" s="1"/>
  <c r="G57" i="5"/>
  <c r="H57" i="5" s="1"/>
  <c r="G58" i="5"/>
  <c r="H58" i="5" s="1"/>
  <c r="G59" i="5"/>
  <c r="H59" i="5" s="1"/>
  <c r="G60" i="5"/>
  <c r="H60" i="5" s="1"/>
  <c r="G61" i="5"/>
  <c r="H61" i="5" s="1"/>
  <c r="G62" i="5"/>
  <c r="H62" i="5" s="1"/>
  <c r="G63" i="5"/>
  <c r="H63" i="5" s="1"/>
  <c r="G64" i="5"/>
  <c r="H64" i="5" s="1"/>
  <c r="G65" i="5"/>
  <c r="H65" i="5" s="1"/>
  <c r="G66" i="5"/>
  <c r="H66" i="5" s="1"/>
  <c r="G67" i="5"/>
  <c r="H67" i="5" s="1"/>
  <c r="G68" i="5"/>
  <c r="H68" i="5" s="1"/>
  <c r="G69" i="5"/>
  <c r="H69" i="5" s="1"/>
  <c r="G70" i="5"/>
  <c r="H70" i="5" s="1"/>
  <c r="G71" i="5"/>
  <c r="H71" i="5" s="1"/>
  <c r="G72" i="5"/>
  <c r="H72" i="5" s="1"/>
  <c r="G73" i="5"/>
  <c r="H73" i="5" s="1"/>
  <c r="G74" i="5"/>
  <c r="H74" i="5" s="1"/>
  <c r="G75" i="5"/>
  <c r="H75" i="5" s="1"/>
  <c r="G76" i="5"/>
  <c r="H76" i="5" s="1"/>
  <c r="G77" i="5"/>
  <c r="H77" i="5" s="1"/>
  <c r="G78" i="5"/>
  <c r="H78" i="5" s="1"/>
  <c r="G79" i="5"/>
  <c r="H79" i="5" s="1"/>
  <c r="G80" i="5"/>
  <c r="H80" i="5" s="1"/>
  <c r="G81" i="5"/>
  <c r="H81" i="5" s="1"/>
  <c r="G82" i="5"/>
  <c r="H82" i="5" s="1"/>
  <c r="G83" i="5"/>
  <c r="H83" i="5" s="1"/>
  <c r="G84" i="5"/>
  <c r="H84" i="5" s="1"/>
  <c r="G85" i="5"/>
  <c r="H85" i="5" s="1"/>
  <c r="G86" i="5"/>
  <c r="H86" i="5" s="1"/>
  <c r="G87" i="5"/>
  <c r="H87" i="5" s="1"/>
  <c r="G88" i="5"/>
  <c r="H88" i="5" s="1"/>
  <c r="G89" i="5"/>
  <c r="H89" i="5" s="1"/>
  <c r="G90" i="5"/>
  <c r="H90" i="5" s="1"/>
  <c r="G91" i="5"/>
  <c r="H91" i="5" s="1"/>
  <c r="G92" i="5"/>
  <c r="H92" i="5" s="1"/>
  <c r="G93" i="5"/>
  <c r="H93" i="5" s="1"/>
  <c r="G94" i="5"/>
  <c r="H94" i="5" s="1"/>
  <c r="G95" i="5"/>
  <c r="H95" i="5" s="1"/>
  <c r="G96" i="5"/>
  <c r="H96" i="5" s="1"/>
  <c r="G97" i="5"/>
  <c r="H97" i="5" s="1"/>
  <c r="G98" i="5"/>
  <c r="H98" i="5" s="1"/>
  <c r="G99" i="5"/>
  <c r="H99" i="5" s="1"/>
  <c r="G100" i="5"/>
  <c r="H100" i="5" s="1"/>
  <c r="G101" i="5"/>
  <c r="H101" i="5" s="1"/>
  <c r="G102" i="5"/>
  <c r="H102" i="5" s="1"/>
  <c r="G103" i="5"/>
  <c r="H103" i="5" s="1"/>
  <c r="G104" i="5"/>
  <c r="H104" i="5" s="1"/>
  <c r="G105" i="5"/>
  <c r="H105" i="5" s="1"/>
  <c r="G106" i="5"/>
  <c r="H106" i="5" s="1"/>
  <c r="G107" i="5"/>
  <c r="H107" i="5" s="1"/>
  <c r="G11" i="5"/>
  <c r="H11" i="5" s="1"/>
  <c r="G12" i="5"/>
  <c r="H12" i="5" s="1"/>
  <c r="G13" i="5"/>
  <c r="H13" i="5" s="1"/>
  <c r="G10" i="5"/>
  <c r="H10" i="5" s="1"/>
  <c r="G9" i="5"/>
  <c r="H9" i="5" s="1"/>
  <c r="AT34" i="5"/>
  <c r="AT12" i="5"/>
  <c r="AU106" i="5" l="1"/>
  <c r="AU12" i="5"/>
  <c r="AU105" i="5"/>
  <c r="AV105" i="5" s="1"/>
  <c r="AU101" i="5"/>
  <c r="AU97" i="5"/>
  <c r="AU93" i="5"/>
  <c r="AU89" i="5"/>
  <c r="AV89" i="5" s="1"/>
  <c r="AU85" i="5"/>
  <c r="AU81" i="5"/>
  <c r="AU77" i="5"/>
  <c r="AV77" i="5" s="1"/>
  <c r="AU73" i="5"/>
  <c r="AV73" i="5" s="1"/>
  <c r="AU69" i="5"/>
  <c r="AV69" i="5" s="1"/>
  <c r="AU65" i="5"/>
  <c r="AU61" i="5"/>
  <c r="AU57" i="5"/>
  <c r="AV57" i="5" s="1"/>
  <c r="AU53" i="5"/>
  <c r="AU49" i="5"/>
  <c r="AU45" i="5"/>
  <c r="AU41" i="5"/>
  <c r="AV41" i="5" s="1"/>
  <c r="AU37" i="5"/>
  <c r="AV37" i="5" s="1"/>
  <c r="AU33" i="5"/>
  <c r="AU29" i="5"/>
  <c r="AU25" i="5"/>
  <c r="AV25" i="5" s="1"/>
  <c r="AU21" i="5"/>
  <c r="AV21" i="5" s="1"/>
  <c r="AU17" i="5"/>
  <c r="AU11" i="5"/>
  <c r="AV11" i="5" s="1"/>
  <c r="AU100" i="5"/>
  <c r="AV100" i="5" s="1"/>
  <c r="AU96" i="5"/>
  <c r="AV96" i="5" s="1"/>
  <c r="AU88" i="5"/>
  <c r="AU80" i="5"/>
  <c r="AU68" i="5"/>
  <c r="AV68" i="5" s="1"/>
  <c r="AU60" i="5"/>
  <c r="AU48" i="5"/>
  <c r="AV48" i="5" s="1"/>
  <c r="AU44" i="5"/>
  <c r="AU40" i="5"/>
  <c r="AU36" i="5"/>
  <c r="AV36" i="5" s="1"/>
  <c r="AU32" i="5"/>
  <c r="AU28" i="5"/>
  <c r="AU9" i="5"/>
  <c r="AV9" i="5" s="1"/>
  <c r="AU104" i="5"/>
  <c r="AV104" i="5" s="1"/>
  <c r="AU92" i="5"/>
  <c r="AV92" i="5" s="1"/>
  <c r="AU84" i="5"/>
  <c r="AV84" i="5" s="1"/>
  <c r="AU76" i="5"/>
  <c r="AV76" i="5" s="1"/>
  <c r="AU72" i="5"/>
  <c r="AV72" i="5" s="1"/>
  <c r="AU64" i="5"/>
  <c r="AV64" i="5" s="1"/>
  <c r="AU56" i="5"/>
  <c r="AV56" i="5" s="1"/>
  <c r="AU52" i="5"/>
  <c r="AV52" i="5" s="1"/>
  <c r="AU10" i="5"/>
  <c r="AV10" i="5" s="1"/>
  <c r="AU107" i="5"/>
  <c r="AV107" i="5" s="1"/>
  <c r="AU103" i="5"/>
  <c r="AV103" i="5" s="1"/>
  <c r="AU99" i="5"/>
  <c r="AV99" i="5" s="1"/>
  <c r="AU95" i="5"/>
  <c r="AU91" i="5"/>
  <c r="AU87" i="5"/>
  <c r="AV87" i="5" s="1"/>
  <c r="AU83" i="5"/>
  <c r="AV83" i="5" s="1"/>
  <c r="AU79" i="5"/>
  <c r="AV79" i="5" s="1"/>
  <c r="AU75" i="5"/>
  <c r="AV75" i="5" s="1"/>
  <c r="AU71" i="5"/>
  <c r="AV71" i="5" s="1"/>
  <c r="AU67" i="5"/>
  <c r="AV67" i="5" s="1"/>
  <c r="AU63" i="5"/>
  <c r="AV63" i="5" s="1"/>
  <c r="AU59" i="5"/>
  <c r="AV59" i="5" s="1"/>
  <c r="AU55" i="5"/>
  <c r="AV55" i="5" s="1"/>
  <c r="AU51" i="5"/>
  <c r="AV51" i="5" s="1"/>
  <c r="AU47" i="5"/>
  <c r="AV47" i="5" s="1"/>
  <c r="AU43" i="5"/>
  <c r="AV43" i="5" s="1"/>
  <c r="AU39" i="5"/>
  <c r="AV39" i="5" s="1"/>
  <c r="AU35" i="5"/>
  <c r="AV35" i="5" s="1"/>
  <c r="AU31" i="5"/>
  <c r="AV31" i="5" s="1"/>
  <c r="AU27" i="5"/>
  <c r="AV27" i="5" s="1"/>
  <c r="AU102" i="5"/>
  <c r="AV102" i="5" s="1"/>
  <c r="AU98" i="5"/>
  <c r="AV98" i="5" s="1"/>
  <c r="AU94" i="5"/>
  <c r="AV94" i="5" s="1"/>
  <c r="AU90" i="5"/>
  <c r="AV90" i="5" s="1"/>
  <c r="AU23" i="5"/>
  <c r="AV23" i="5" s="1"/>
  <c r="AU15" i="5"/>
  <c r="AV15" i="5" s="1"/>
  <c r="AU19" i="5"/>
  <c r="AV19" i="5" s="1"/>
  <c r="AU24" i="5"/>
  <c r="AV24" i="5" s="1"/>
  <c r="AU20" i="5"/>
  <c r="AV20" i="5" s="1"/>
  <c r="AU16" i="5"/>
  <c r="AV16" i="5" s="1"/>
  <c r="AU13" i="5"/>
  <c r="AV13" i="5" s="1"/>
  <c r="AU86" i="5"/>
  <c r="AV86" i="5" s="1"/>
  <c r="AU82" i="5"/>
  <c r="AV82" i="5" s="1"/>
  <c r="AU78" i="5"/>
  <c r="AV78" i="5" s="1"/>
  <c r="AU74" i="5"/>
  <c r="AV74" i="5" s="1"/>
  <c r="AU70" i="5"/>
  <c r="AV70" i="5" s="1"/>
  <c r="AU66" i="5"/>
  <c r="AV66" i="5" s="1"/>
  <c r="AU62" i="5"/>
  <c r="AV62" i="5" s="1"/>
  <c r="AU58" i="5"/>
  <c r="AV58" i="5" s="1"/>
  <c r="AU54" i="5"/>
  <c r="AV54" i="5" s="1"/>
  <c r="AU50" i="5"/>
  <c r="AV50" i="5" s="1"/>
  <c r="AU46" i="5"/>
  <c r="AV46" i="5" s="1"/>
  <c r="AU42" i="5"/>
  <c r="AV42" i="5" s="1"/>
  <c r="AU38" i="5"/>
  <c r="AV38" i="5" s="1"/>
  <c r="AU34" i="5"/>
  <c r="AV34" i="5" s="1"/>
  <c r="AU30" i="5"/>
  <c r="AV30" i="5" s="1"/>
  <c r="AU26" i="5"/>
  <c r="AV26" i="5" s="1"/>
  <c r="AU22" i="5"/>
  <c r="AV22" i="5" s="1"/>
  <c r="AU18" i="5"/>
  <c r="AV18" i="5" s="1"/>
  <c r="AU14" i="5"/>
  <c r="AV14" i="5" s="1"/>
  <c r="AT14" i="5"/>
  <c r="AT11" i="5"/>
  <c r="AT15" i="5"/>
  <c r="AT13" i="5"/>
  <c r="AT10" i="5"/>
  <c r="AT18" i="5"/>
  <c r="AT16" i="5"/>
  <c r="AT19" i="5"/>
  <c r="AT24" i="5"/>
  <c r="AT32" i="5"/>
  <c r="AT21" i="5"/>
  <c r="AT22" i="5"/>
  <c r="AT30" i="5"/>
  <c r="AT17" i="5"/>
  <c r="AT25" i="5"/>
  <c r="AT33" i="5"/>
  <c r="AT47" i="5"/>
  <c r="AT51" i="5"/>
  <c r="AT55" i="5"/>
  <c r="AT59" i="5"/>
  <c r="AT20" i="5"/>
  <c r="AT23" i="5"/>
  <c r="AT28" i="5"/>
  <c r="AT31" i="5"/>
  <c r="AT36" i="5"/>
  <c r="AT48" i="5"/>
  <c r="AT52" i="5"/>
  <c r="AT56" i="5"/>
  <c r="AT60" i="5"/>
  <c r="AT26" i="5"/>
  <c r="AT29" i="5"/>
  <c r="AT37" i="5"/>
  <c r="AT27" i="5"/>
  <c r="AT35" i="5"/>
  <c r="AT63" i="5"/>
  <c r="AT53" i="5"/>
  <c r="AT49" i="5"/>
  <c r="AT57" i="5"/>
  <c r="AT61" i="5"/>
  <c r="AT50" i="5"/>
  <c r="AT54" i="5"/>
  <c r="AT58" i="5"/>
  <c r="AT62" i="5"/>
  <c r="AV106" i="5"/>
  <c r="AV101" i="5"/>
  <c r="AV97" i="5"/>
  <c r="AV93" i="5"/>
  <c r="AV85" i="5"/>
  <c r="AV81" i="5"/>
  <c r="AV65" i="5"/>
  <c r="AV45" i="5"/>
  <c r="AV80" i="5"/>
  <c r="AV60" i="5"/>
  <c r="AV44" i="5"/>
  <c r="AV40" i="5"/>
  <c r="AV17" i="5"/>
  <c r="AV12" i="5"/>
  <c r="AV29" i="5"/>
  <c r="AV33" i="5"/>
  <c r="AV28" i="5"/>
  <c r="AV32" i="5"/>
  <c r="AV49" i="5"/>
  <c r="AV53" i="5"/>
  <c r="AV61" i="5"/>
  <c r="AT64" i="5"/>
  <c r="AT90" i="5"/>
  <c r="AT38" i="5"/>
  <c r="AT39" i="5"/>
  <c r="AT40" i="5"/>
  <c r="AT41" i="5"/>
  <c r="AT42" i="5"/>
  <c r="AT43" i="5"/>
  <c r="AT44" i="5"/>
  <c r="AT45" i="5"/>
  <c r="AT46" i="5"/>
  <c r="AV88" i="5"/>
  <c r="AT107" i="5"/>
  <c r="AT106" i="5"/>
  <c r="AT105" i="5"/>
  <c r="AT104" i="5"/>
  <c r="AT103" i="5"/>
  <c r="AT102" i="5"/>
  <c r="AT101" i="5"/>
  <c r="AT100" i="5"/>
  <c r="AT99" i="5"/>
  <c r="AT98" i="5"/>
  <c r="AT97" i="5"/>
  <c r="AT96" i="5"/>
  <c r="AT95" i="5"/>
  <c r="AT94" i="5"/>
  <c r="AT88" i="5"/>
  <c r="AT86" i="5"/>
  <c r="AT84" i="5"/>
  <c r="AT92" i="5"/>
  <c r="AT91" i="5"/>
  <c r="AT89" i="5"/>
  <c r="AT87" i="5"/>
  <c r="AT85" i="5"/>
  <c r="AT83" i="5"/>
  <c r="AT82" i="5"/>
  <c r="AT81" i="5"/>
  <c r="AT80" i="5"/>
  <c r="AT79" i="5"/>
  <c r="AT78" i="5"/>
  <c r="AT77" i="5"/>
  <c r="AT76" i="5"/>
  <c r="AT75" i="5"/>
  <c r="AT74" i="5"/>
  <c r="AT73" i="5"/>
  <c r="AT72" i="5"/>
  <c r="AT71" i="5"/>
  <c r="AT70" i="5"/>
  <c r="AT69" i="5"/>
  <c r="AT68" i="5"/>
  <c r="AT67" i="5"/>
  <c r="AT66" i="5"/>
  <c r="AT65" i="5"/>
  <c r="AT93" i="5"/>
  <c r="AV95" i="5"/>
  <c r="AV91" i="5"/>
</calcChain>
</file>

<file path=xl/sharedStrings.xml><?xml version="1.0" encoding="utf-8"?>
<sst xmlns="http://schemas.openxmlformats.org/spreadsheetml/2006/main" count="1479" uniqueCount="278">
  <si>
    <t>ĐẠI HỌC HUẾ</t>
  </si>
  <si>
    <t>BẢNG ĐIỂM TỔNG HỢP</t>
  </si>
  <si>
    <r>
      <t>T</t>
    </r>
    <r>
      <rPr>
        <b/>
        <u/>
        <sz val="11"/>
        <rFont val="Times New Roman"/>
        <family val="1"/>
      </rPr>
      <t>RƯỜNG ĐẠI HỌC LUẬ</t>
    </r>
    <r>
      <rPr>
        <b/>
        <sz val="11"/>
        <rFont val="Times New Roman"/>
        <family val="1"/>
      </rPr>
      <t>T</t>
    </r>
  </si>
  <si>
    <t>Năm học: 2016-2017</t>
  </si>
  <si>
    <t>STT</t>
  </si>
  <si>
    <t>Mã SV</t>
  </si>
  <si>
    <t>Họ đệm</t>
  </si>
  <si>
    <t>Tên</t>
  </si>
  <si>
    <t>QTHT</t>
  </si>
  <si>
    <t>Thi</t>
  </si>
  <si>
    <t>Tổng</t>
  </si>
  <si>
    <t>Anh</t>
  </si>
  <si>
    <t>Ánh</t>
  </si>
  <si>
    <t>v</t>
  </si>
  <si>
    <t>Hồ</t>
  </si>
  <si>
    <t>Hà</t>
  </si>
  <si>
    <t>Hằng</t>
  </si>
  <si>
    <t>Hiền</t>
  </si>
  <si>
    <t>Hoàng</t>
  </si>
  <si>
    <t>Học</t>
  </si>
  <si>
    <t>Trần Thanh</t>
  </si>
  <si>
    <t>Hùng</t>
  </si>
  <si>
    <t>Huy</t>
  </si>
  <si>
    <t>Nguyễn Văn</t>
  </si>
  <si>
    <t>Linh</t>
  </si>
  <si>
    <t>Long</t>
  </si>
  <si>
    <t>Nga</t>
  </si>
  <si>
    <t>Nhân</t>
  </si>
  <si>
    <t>Nhật</t>
  </si>
  <si>
    <t>Lê Đức</t>
  </si>
  <si>
    <t>Phú</t>
  </si>
  <si>
    <t>Phước</t>
  </si>
  <si>
    <t>Quang</t>
  </si>
  <si>
    <t>Sơn</t>
  </si>
  <si>
    <t>Tâm</t>
  </si>
  <si>
    <t>Lê Văn</t>
  </si>
  <si>
    <t>Thành</t>
  </si>
  <si>
    <t>Thảo</t>
  </si>
  <si>
    <t>Nguyễn Thị Thu</t>
  </si>
  <si>
    <t>Thiên</t>
  </si>
  <si>
    <t>Thủy</t>
  </si>
  <si>
    <t>Tiến</t>
  </si>
  <si>
    <t>Trang</t>
  </si>
  <si>
    <t>Nguyễn Thị Thanh</t>
  </si>
  <si>
    <t>Hưng</t>
  </si>
  <si>
    <t>Sang</t>
  </si>
  <si>
    <t>Thạnh</t>
  </si>
  <si>
    <t>Yến</t>
  </si>
  <si>
    <t xml:space="preserve">                                                                                                                                   </t>
  </si>
  <si>
    <r>
      <rPr>
        <sz val="12"/>
        <rFont val="Times New Roman"/>
        <family val="1"/>
      </rPr>
      <t>ĐẠI HỌC HUẾ</t>
    </r>
    <r>
      <rPr>
        <u/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TRƯỜNG ĐẠI HỌC LUẬT</t>
    </r>
  </si>
  <si>
    <t>Năm học: 2016 - 2017</t>
  </si>
  <si>
    <t>Ngành: Luật Kinh tế</t>
  </si>
  <si>
    <t>Mã HV</t>
  </si>
  <si>
    <t xml:space="preserve">                  Họ và tên</t>
  </si>
  <si>
    <t>Ngày
 sinh</t>
  </si>
  <si>
    <t>Tổng điểm hệ 10</t>
  </si>
  <si>
    <t>Điểm TBC hệ 10</t>
  </si>
  <si>
    <t>Tổng hệ 4</t>
  </si>
  <si>
    <t>Điểm tích lũy hệ 4</t>
  </si>
  <si>
    <t>Số TC</t>
  </si>
  <si>
    <t>Điểm hệ 10</t>
  </si>
  <si>
    <t>Điểm chữ</t>
  </si>
  <si>
    <t>Điểm hệ 4</t>
  </si>
  <si>
    <t>Lớp: Luật B2 K2015 - Huế</t>
  </si>
  <si>
    <t>Trần Thị Kim</t>
  </si>
  <si>
    <t>28/06/1993</t>
  </si>
  <si>
    <t>Nguyễn Văn Tuấn</t>
  </si>
  <si>
    <t>11/04/1991</t>
  </si>
  <si>
    <t>Lê Xuân</t>
  </si>
  <si>
    <t>28/08/1991</t>
  </si>
  <si>
    <t>Lã Mạnh</t>
  </si>
  <si>
    <t>Ba</t>
  </si>
  <si>
    <t>Trần Quốc</t>
  </si>
  <si>
    <t>Bảo</t>
  </si>
  <si>
    <t>01/05/1991</t>
  </si>
  <si>
    <t>Châu</t>
  </si>
  <si>
    <t>24/04/1987</t>
  </si>
  <si>
    <t>Hoàng Minh</t>
  </si>
  <si>
    <t>Cường</t>
  </si>
  <si>
    <t>20/04/1987</t>
  </si>
  <si>
    <t>Dương Phương</t>
  </si>
  <si>
    <t>Đông</t>
  </si>
  <si>
    <t>17/01/1990</t>
  </si>
  <si>
    <t>Phan Hoàng</t>
  </si>
  <si>
    <t>Giang</t>
  </si>
  <si>
    <t>Hoàng Đình</t>
  </si>
  <si>
    <t>29/03/1992</t>
  </si>
  <si>
    <t>Hoàng Phi</t>
  </si>
  <si>
    <t>Hải</t>
  </si>
  <si>
    <t>06/02/1990</t>
  </si>
  <si>
    <t>Lê Thị Cẩm</t>
  </si>
  <si>
    <t>26/09/1988</t>
  </si>
  <si>
    <t>Quyền Thị</t>
  </si>
  <si>
    <t>29/07/1987</t>
  </si>
  <si>
    <t>Phạm Thị Thúy</t>
  </si>
  <si>
    <t>29/09/1983</t>
  </si>
  <si>
    <t>Đoàn Vũ Diệu</t>
  </si>
  <si>
    <t>Nguyễn Thị Diệu</t>
  </si>
  <si>
    <t>Nguyễn Thị Song</t>
  </si>
  <si>
    <t>Phùng Thị Thu</t>
  </si>
  <si>
    <t>Huỳnh Tấn</t>
  </si>
  <si>
    <t>Hòa</t>
  </si>
  <si>
    <t>30/08/1992</t>
  </si>
  <si>
    <t>Phan Nguyễn Bảo</t>
  </si>
  <si>
    <t>30/11/1989</t>
  </si>
  <si>
    <t>Nguyễn Minh</t>
  </si>
  <si>
    <t>29/04/1990</t>
  </si>
  <si>
    <t>Nguyễn Hữu</t>
  </si>
  <si>
    <t>23/02/1976</t>
  </si>
  <si>
    <t>Hợi</t>
  </si>
  <si>
    <t>25/02/1973</t>
  </si>
  <si>
    <t>Hồ Văn</t>
  </si>
  <si>
    <t>Huân</t>
  </si>
  <si>
    <t>Trần Ngọc</t>
  </si>
  <si>
    <t>26/10/1986</t>
  </si>
  <si>
    <t>Võ Thị Hoàng</t>
  </si>
  <si>
    <t>17/08/1989</t>
  </si>
  <si>
    <t>28/02/1993</t>
  </si>
  <si>
    <t>Nguyễn Lưu</t>
  </si>
  <si>
    <t>23/04/1989</t>
  </si>
  <si>
    <t>Lĩnh</t>
  </si>
  <si>
    <t>01/01/1989</t>
  </si>
  <si>
    <t>18/01/1989</t>
  </si>
  <si>
    <t>Nguyễn Thành</t>
  </si>
  <si>
    <t>Luân</t>
  </si>
  <si>
    <t>18/10/1990</t>
  </si>
  <si>
    <t>Trần Thị Hoài</t>
  </si>
  <si>
    <t>Mi</t>
  </si>
  <si>
    <t>Huỳnh Thị Ngọc</t>
  </si>
  <si>
    <t>Mỵ</t>
  </si>
  <si>
    <t>29/07/1991</t>
  </si>
  <si>
    <t>Nguyễn Thị Thúy</t>
  </si>
  <si>
    <t>01/10/1989</t>
  </si>
  <si>
    <t>24/05/1986</t>
  </si>
  <si>
    <t>Lương Văn</t>
  </si>
  <si>
    <t>Nghiệp</t>
  </si>
  <si>
    <t>Nguyễn Thị Yến</t>
  </si>
  <si>
    <t>Ngọc</t>
  </si>
  <si>
    <t>30/11/1984</t>
  </si>
  <si>
    <t>Lê Bá</t>
  </si>
  <si>
    <t>15/05/1992</t>
  </si>
  <si>
    <t>26/11/1984</t>
  </si>
  <si>
    <t>Hoàng Thị Thùy</t>
  </si>
  <si>
    <t>Như</t>
  </si>
  <si>
    <t>15/09/1989</t>
  </si>
  <si>
    <t>Oanh</t>
  </si>
  <si>
    <t>20/07/1991</t>
  </si>
  <si>
    <t>Đinh Xuân</t>
  </si>
  <si>
    <t>Phúc</t>
  </si>
  <si>
    <t>16/01/1988</t>
  </si>
  <si>
    <t>Phan Văn</t>
  </si>
  <si>
    <t>20/06/1992</t>
  </si>
  <si>
    <t>Trần Đình</t>
  </si>
  <si>
    <t>Phan Thanh</t>
  </si>
  <si>
    <t>Đoàn Văn</t>
  </si>
  <si>
    <t>Sỹ</t>
  </si>
  <si>
    <t>29/09/1991</t>
  </si>
  <si>
    <t>Trần Minh</t>
  </si>
  <si>
    <t>21/08/1992</t>
  </si>
  <si>
    <t>Nguyễn Thị Minh</t>
  </si>
  <si>
    <t>20/02/1985</t>
  </si>
  <si>
    <t>Thái</t>
  </si>
  <si>
    <t>18/05/1993</t>
  </si>
  <si>
    <t>Lê Trọng Hữu</t>
  </si>
  <si>
    <t>Thắng</t>
  </si>
  <si>
    <t>Nguyễn Thị Mỹ</t>
  </si>
  <si>
    <t>Thanh</t>
  </si>
  <si>
    <t>28/02/1990</t>
  </si>
  <si>
    <t>Mai Ngọc</t>
  </si>
  <si>
    <t>Dư Thị Thu</t>
  </si>
  <si>
    <t>20/03/1992</t>
  </si>
  <si>
    <t>Võ Thị Kim</t>
  </si>
  <si>
    <t>09/09/1976</t>
  </si>
  <si>
    <t>Phạm Thị Sa</t>
  </si>
  <si>
    <t>13/09/1991</t>
  </si>
  <si>
    <t>Nay</t>
  </si>
  <si>
    <t>Lê Thị</t>
  </si>
  <si>
    <t>Thương</t>
  </si>
  <si>
    <t>07/01/1991</t>
  </si>
  <si>
    <t>Lâm Đức</t>
  </si>
  <si>
    <t>Thùy</t>
  </si>
  <si>
    <t>25/05/1993</t>
  </si>
  <si>
    <t>Nguyễn Hồ Như</t>
  </si>
  <si>
    <t>08/05/1992</t>
  </si>
  <si>
    <t>Hoàng Nhẩn</t>
  </si>
  <si>
    <t>Ti</t>
  </si>
  <si>
    <t>28/05/1993</t>
  </si>
  <si>
    <t>Kiều Duy</t>
  </si>
  <si>
    <t>Toản</t>
  </si>
  <si>
    <t>28/02/1991</t>
  </si>
  <si>
    <t>Lý Như Huyền</t>
  </si>
  <si>
    <t>Lê Thị Huyền</t>
  </si>
  <si>
    <t>Trúc</t>
  </si>
  <si>
    <t>21/05/1975</t>
  </si>
  <si>
    <t>Hồ Tĩnh</t>
  </si>
  <si>
    <t>Trực</t>
  </si>
  <si>
    <t>03/12/1992</t>
  </si>
  <si>
    <t>Trung</t>
  </si>
  <si>
    <t>11/11/1984</t>
  </si>
  <si>
    <t>Ma Văn</t>
  </si>
  <si>
    <t>Trường</t>
  </si>
  <si>
    <t>06/12/1991</t>
  </si>
  <si>
    <t>Tuyết</t>
  </si>
  <si>
    <t>26/09/1987</t>
  </si>
  <si>
    <t>Hoàng Lê</t>
  </si>
  <si>
    <t>Vân</t>
  </si>
  <si>
    <t>31/08/1992</t>
  </si>
  <si>
    <t>Lê Thảo</t>
  </si>
  <si>
    <t>17/11/1992</t>
  </si>
  <si>
    <t>Võ Trung</t>
  </si>
  <si>
    <t>Việt</t>
  </si>
  <si>
    <t>12/04/1993</t>
  </si>
  <si>
    <t>Hà Văn</t>
  </si>
  <si>
    <t>Vũ</t>
  </si>
  <si>
    <t>19/08/1981</t>
  </si>
  <si>
    <t>Nguyễn Bích Như</t>
  </si>
  <si>
    <t>Ý</t>
  </si>
  <si>
    <t>20/02/1992</t>
  </si>
  <si>
    <t>Hoàng Thị Như</t>
  </si>
  <si>
    <t>19/05/1986</t>
  </si>
  <si>
    <t>Đặng Ngọc Thiện</t>
  </si>
  <si>
    <t>29/01/1991</t>
  </si>
  <si>
    <t>Hồ Thị Như</t>
  </si>
  <si>
    <t>19/08/1992</t>
  </si>
  <si>
    <t>Trần Viết</t>
  </si>
  <si>
    <t>Thế</t>
  </si>
  <si>
    <t>18/05/1986</t>
  </si>
  <si>
    <t>Phạm Thùy</t>
  </si>
  <si>
    <t>Chi</t>
  </si>
  <si>
    <t>01/09/1988</t>
  </si>
  <si>
    <t>Hồ Quốc</t>
  </si>
  <si>
    <t>19/12/1989</t>
  </si>
  <si>
    <t xml:space="preserve">Lê Thị </t>
  </si>
  <si>
    <t>Nguyễn Huy</t>
  </si>
  <si>
    <t>17/10/1992</t>
  </si>
  <si>
    <t xml:space="preserve"> Đoàn Trưng</t>
  </si>
  <si>
    <t>29/05/1984</t>
  </si>
  <si>
    <t xml:space="preserve">H'Thủy Bon Jốc </t>
  </si>
  <si>
    <t>Ju</t>
  </si>
  <si>
    <t>Võ Đại Hoàng</t>
  </si>
  <si>
    <t>Đặng Quang</t>
  </si>
  <si>
    <t>Nguyễn Thị  Mỹ</t>
  </si>
  <si>
    <t>Nhung</t>
  </si>
  <si>
    <t>15/10/1982</t>
  </si>
  <si>
    <t>Phạm Thị Hồng</t>
  </si>
  <si>
    <t>27/11/1988</t>
  </si>
  <si>
    <t>Hồ Đăng</t>
  </si>
  <si>
    <t>Rạng</t>
  </si>
  <si>
    <t>13/08/1990</t>
  </si>
  <si>
    <t>Nguyễn Thị</t>
  </si>
  <si>
    <t>Dương Đức</t>
  </si>
  <si>
    <t>21/01/1976</t>
  </si>
  <si>
    <t>Đặng Bá Mạnh</t>
  </si>
  <si>
    <t>Trí</t>
  </si>
  <si>
    <t>24/10/1985</t>
  </si>
  <si>
    <t>Lê Nguyễn Hiếu</t>
  </si>
  <si>
    <t>Nguyễn Thị Kim</t>
  </si>
  <si>
    <t>25/06/1991</t>
  </si>
  <si>
    <t>Lớp: Luật B2_K2015 Huế</t>
  </si>
  <si>
    <t xml:space="preserve">* Có 99 sinh viên trong danh sách này </t>
  </si>
  <si>
    <t>Số học phần: 13</t>
  </si>
  <si>
    <t>Tổng Số TC : 26</t>
  </si>
  <si>
    <t>Học kỳ: 2</t>
  </si>
  <si>
    <t>Tâm lý học tư pháp</t>
  </si>
  <si>
    <t>Pháp luật sở hữu trí tuệ</t>
  </si>
  <si>
    <t>Khoa học điều tra hình sự</t>
  </si>
  <si>
    <t>Hương ước và quy ước trong quản lý cộng đồng</t>
  </si>
  <si>
    <t>Luật Thương mại quốc tế</t>
  </si>
  <si>
    <t>Luật học so sánh</t>
  </si>
  <si>
    <t>Hoạt động công chứng chứng thực</t>
  </si>
  <si>
    <t>Pháp luật giám sát tài chính</t>
  </si>
  <si>
    <t>Luật hình sự một số nước trên thế giới</t>
  </si>
  <si>
    <t>giải quyết các trường hợp thừa kế</t>
  </si>
  <si>
    <t>Luật Kinh tế - Quốc tế</t>
  </si>
  <si>
    <t>Kỹ năng đàm phán soạn thảo HĐ TMQT</t>
  </si>
  <si>
    <t>Pháp luật thị trường lao động</t>
  </si>
  <si>
    <t xml:space="preserve">Học kỳ: 2                                         </t>
  </si>
  <si>
    <t>Tổng số TC: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</si>
</sst>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0.0_);\(0.0\)"/>
    <numFmt numFmtId="167" formatCode="0.00_);\(0.00\)"/>
    <numFmt numFmtId="168" formatCode="dd/mm/yyyy;@"/>
  </numFmts>
  <fonts count="49"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VNtimes new roman"/>
      <family val="2"/>
    </font>
    <font>
      <b/>
      <u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2"/>
      <color indexed="8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b/>
      <sz val="11"/>
      <color theme="1"/>
      <name val="Calibri"/>
      <family val="2"/>
      <charset val="163"/>
      <scheme val="minor"/>
    </font>
    <font>
      <b/>
      <sz val="13"/>
      <name val="VNtimes new roman"/>
      <family val="2"/>
    </font>
    <font>
      <sz val="13"/>
      <name val="VNtimes new roman"/>
      <family val="2"/>
    </font>
    <font>
      <b/>
      <sz val="13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b/>
      <sz val="11.5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  <charset val="163"/>
    </font>
    <font>
      <b/>
      <sz val="10"/>
      <name val="Times New Roman"/>
      <family val="1"/>
    </font>
    <font>
      <sz val="10"/>
      <name val="Times New Roman"/>
      <family val="1"/>
      <charset val="163"/>
    </font>
    <font>
      <sz val="11"/>
      <color indexed="8"/>
      <name val="Times New Roman"/>
      <family val="1"/>
    </font>
    <font>
      <sz val="10.5"/>
      <color theme="1"/>
      <name val="Times New Roman"/>
      <family val="1"/>
    </font>
    <font>
      <sz val="11"/>
      <name val="Times New Roman"/>
      <family val="1"/>
      <charset val="163"/>
    </font>
    <font>
      <sz val="10.5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3" fillId="0" borderId="0"/>
    <xf numFmtId="0" fontId="7" fillId="0" borderId="0"/>
    <xf numFmtId="0" fontId="7" fillId="0" borderId="0"/>
    <xf numFmtId="0" fontId="46" fillId="0" borderId="0"/>
  </cellStyleXfs>
  <cellXfs count="22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horizontal="left" vertical="center"/>
    </xf>
    <xf numFmtId="1" fontId="8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0" borderId="0" xfId="0" quotePrefix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Border="1"/>
    <xf numFmtId="0" fontId="7" fillId="0" borderId="0" xfId="2"/>
    <xf numFmtId="0" fontId="18" fillId="0" borderId="0" xfId="2" applyFont="1" applyAlignment="1">
      <alignment horizontal="left" vertical="center"/>
    </xf>
    <xf numFmtId="0" fontId="18" fillId="0" borderId="0" xfId="2" applyFont="1" applyAlignment="1">
      <alignment vertical="center"/>
    </xf>
    <xf numFmtId="0" fontId="19" fillId="0" borderId="0" xfId="0" applyFont="1" applyAlignment="1">
      <alignment horizontal="left" vertical="center"/>
    </xf>
    <xf numFmtId="165" fontId="20" fillId="0" borderId="0" xfId="2" applyNumberFormat="1" applyFont="1" applyAlignment="1">
      <alignment horizontal="center" vertical="center"/>
    </xf>
    <xf numFmtId="165" fontId="21" fillId="0" borderId="0" xfId="2" applyNumberFormat="1" applyFont="1" applyAlignment="1">
      <alignment horizontal="center" vertical="center"/>
    </xf>
    <xf numFmtId="0" fontId="18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165" fontId="8" fillId="0" borderId="0" xfId="2" applyNumberFormat="1" applyFont="1" applyAlignment="1">
      <alignment horizontal="left" vertical="center"/>
    </xf>
    <xf numFmtId="165" fontId="22" fillId="0" borderId="0" xfId="2" applyNumberFormat="1" applyFont="1" applyAlignment="1">
      <alignment horizontal="left" vertical="center"/>
    </xf>
    <xf numFmtId="165" fontId="18" fillId="0" borderId="0" xfId="2" applyNumberFormat="1" applyFont="1" applyAlignment="1">
      <alignment horizontal="left" vertical="center"/>
    </xf>
    <xf numFmtId="165" fontId="18" fillId="0" borderId="0" xfId="2" applyNumberFormat="1" applyFont="1" applyAlignment="1">
      <alignment vertical="center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5" fillId="0" borderId="0" xfId="2" applyFont="1" applyAlignment="1">
      <alignment horizontal="center" vertical="center"/>
    </xf>
    <xf numFmtId="165" fontId="25" fillId="0" borderId="0" xfId="2" applyNumberFormat="1" applyFont="1" applyAlignment="1">
      <alignment vertical="center"/>
    </xf>
    <xf numFmtId="165" fontId="23" fillId="0" borderId="0" xfId="2" applyNumberFormat="1" applyFont="1" applyAlignment="1">
      <alignment horizontal="center" vertical="center"/>
    </xf>
    <xf numFmtId="165" fontId="24" fillId="0" borderId="0" xfId="2" applyNumberFormat="1" applyFont="1" applyAlignment="1">
      <alignment horizontal="center" vertical="center"/>
    </xf>
    <xf numFmtId="0" fontId="23" fillId="0" borderId="0" xfId="2" applyNumberFormat="1" applyFont="1" applyAlignment="1">
      <alignment horizontal="center"/>
    </xf>
    <xf numFmtId="0" fontId="25" fillId="0" borderId="0" xfId="2" applyNumberFormat="1" applyFont="1" applyAlignment="1">
      <alignment horizontal="center"/>
    </xf>
    <xf numFmtId="0" fontId="25" fillId="0" borderId="0" xfId="2" applyFont="1" applyAlignment="1">
      <alignment horizontal="center"/>
    </xf>
    <xf numFmtId="0" fontId="7" fillId="0" borderId="0" xfId="2" applyFont="1"/>
    <xf numFmtId="0" fontId="26" fillId="2" borderId="5" xfId="2" applyFont="1" applyFill="1" applyBorder="1" applyAlignment="1">
      <alignment horizontal="center" vertical="center"/>
    </xf>
    <xf numFmtId="0" fontId="26" fillId="2" borderId="6" xfId="2" applyFont="1" applyFill="1" applyBorder="1" applyAlignment="1">
      <alignment horizontal="center" vertical="center"/>
    </xf>
    <xf numFmtId="0" fontId="26" fillId="2" borderId="7" xfId="2" applyFont="1" applyFill="1" applyBorder="1" applyAlignment="1">
      <alignment horizontal="center" vertical="center"/>
    </xf>
    <xf numFmtId="0" fontId="26" fillId="2" borderId="5" xfId="2" applyFont="1" applyFill="1" applyBorder="1" applyAlignment="1">
      <alignment horizontal="center" vertical="center" wrapText="1"/>
    </xf>
    <xf numFmtId="0" fontId="27" fillId="3" borderId="1" xfId="2" applyFont="1" applyFill="1" applyBorder="1" applyAlignment="1">
      <alignment horizontal="center" vertical="center" wrapText="1"/>
    </xf>
    <xf numFmtId="0" fontId="28" fillId="0" borderId="0" xfId="2" applyFont="1"/>
    <xf numFmtId="0" fontId="26" fillId="0" borderId="1" xfId="2" applyFont="1" applyBorder="1" applyAlignment="1">
      <alignment horizontal="center" vertical="center"/>
    </xf>
    <xf numFmtId="0" fontId="26" fillId="0" borderId="2" xfId="2" applyFont="1" applyBorder="1" applyAlignment="1">
      <alignment horizontal="center" vertical="center"/>
    </xf>
    <xf numFmtId="0" fontId="26" fillId="0" borderId="2" xfId="2" applyFont="1" applyBorder="1" applyAlignment="1">
      <alignment vertical="center"/>
    </xf>
    <xf numFmtId="0" fontId="26" fillId="0" borderId="3" xfId="2" applyFont="1" applyBorder="1" applyAlignment="1">
      <alignment vertical="center"/>
    </xf>
    <xf numFmtId="1" fontId="29" fillId="0" borderId="1" xfId="2" applyNumberFormat="1" applyFont="1" applyBorder="1" applyAlignment="1">
      <alignment horizontal="center" vertical="center" wrapText="1"/>
    </xf>
    <xf numFmtId="2" fontId="30" fillId="0" borderId="1" xfId="2" applyNumberFormat="1" applyFont="1" applyBorder="1" applyAlignment="1">
      <alignment horizontal="center" vertical="center" wrapText="1"/>
    </xf>
    <xf numFmtId="0" fontId="29" fillId="0" borderId="1" xfId="2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 vertical="center" wrapText="1"/>
    </xf>
    <xf numFmtId="0" fontId="26" fillId="0" borderId="5" xfId="2" applyFont="1" applyBorder="1" applyAlignment="1">
      <alignment horizontal="center" vertical="center"/>
    </xf>
    <xf numFmtId="0" fontId="31" fillId="4" borderId="1" xfId="3" applyFont="1" applyFill="1" applyBorder="1" applyAlignment="1">
      <alignment horizontal="center" vertical="center" textRotation="90"/>
    </xf>
    <xf numFmtId="2" fontId="30" fillId="0" borderId="5" xfId="2" applyNumberFormat="1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165" fontId="32" fillId="0" borderId="11" xfId="0" applyNumberFormat="1" applyFont="1" applyBorder="1" applyAlignment="1">
      <alignment horizontal="center"/>
    </xf>
    <xf numFmtId="165" fontId="33" fillId="0" borderId="11" xfId="0" applyNumberFormat="1" applyFont="1" applyBorder="1" applyAlignment="1">
      <alignment horizontal="center"/>
    </xf>
    <xf numFmtId="165" fontId="9" fillId="0" borderId="11" xfId="0" applyNumberFormat="1" applyFont="1" applyBorder="1" applyAlignment="1">
      <alignment horizontal="center"/>
    </xf>
    <xf numFmtId="2" fontId="28" fillId="0" borderId="0" xfId="2" applyNumberFormat="1" applyFont="1" applyAlignment="1">
      <alignment vertical="center"/>
    </xf>
    <xf numFmtId="0" fontId="28" fillId="0" borderId="0" xfId="2" applyFont="1" applyAlignment="1">
      <alignment vertical="center"/>
    </xf>
    <xf numFmtId="165" fontId="32" fillId="0" borderId="12" xfId="0" applyNumberFormat="1" applyFont="1" applyBorder="1" applyAlignment="1">
      <alignment horizontal="center"/>
    </xf>
    <xf numFmtId="165" fontId="33" fillId="0" borderId="12" xfId="0" applyNumberFormat="1" applyFont="1" applyBorder="1" applyAlignment="1">
      <alignment horizontal="center"/>
    </xf>
    <xf numFmtId="165" fontId="9" fillId="0" borderId="12" xfId="0" applyNumberFormat="1" applyFont="1" applyBorder="1" applyAlignment="1">
      <alignment horizontal="center"/>
    </xf>
    <xf numFmtId="0" fontId="26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2" fontId="35" fillId="0" borderId="0" xfId="2" applyNumberFormat="1" applyFont="1" applyAlignment="1">
      <alignment vertical="center"/>
    </xf>
    <xf numFmtId="0" fontId="35" fillId="0" borderId="0" xfId="2" applyFont="1" applyAlignment="1">
      <alignment vertical="center"/>
    </xf>
    <xf numFmtId="2" fontId="28" fillId="0" borderId="0" xfId="2" applyNumberFormat="1" applyFont="1" applyBorder="1" applyAlignment="1">
      <alignment vertical="center"/>
    </xf>
    <xf numFmtId="0" fontId="28" fillId="0" borderId="0" xfId="2" applyFont="1" applyBorder="1" applyAlignment="1">
      <alignment vertical="center"/>
    </xf>
    <xf numFmtId="0" fontId="18" fillId="0" borderId="0" xfId="2" applyFont="1"/>
    <xf numFmtId="0" fontId="7" fillId="0" borderId="0" xfId="2" applyAlignment="1">
      <alignment horizontal="left"/>
    </xf>
    <xf numFmtId="0" fontId="7" fillId="0" borderId="0" xfId="2" applyBorder="1"/>
    <xf numFmtId="165" fontId="2" fillId="0" borderId="12" xfId="0" applyNumberFormat="1" applyFont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33" fillId="0" borderId="15" xfId="0" applyNumberFormat="1" applyFont="1" applyBorder="1" applyAlignment="1">
      <alignment horizontal="center"/>
    </xf>
    <xf numFmtId="165" fontId="9" fillId="0" borderId="15" xfId="0" applyNumberFormat="1" applyFont="1" applyBorder="1" applyAlignment="1">
      <alignment horizontal="center"/>
    </xf>
    <xf numFmtId="165" fontId="7" fillId="0" borderId="0" xfId="2" applyNumberFormat="1"/>
    <xf numFmtId="165" fontId="7" fillId="0" borderId="0" xfId="2" applyNumberFormat="1" applyAlignment="1">
      <alignment horizontal="center"/>
    </xf>
    <xf numFmtId="0" fontId="7" fillId="0" borderId="0" xfId="2" applyNumberFormat="1" applyAlignment="1">
      <alignment horizontal="center"/>
    </xf>
    <xf numFmtId="0" fontId="8" fillId="0" borderId="0" xfId="2" applyNumberFormat="1" applyFont="1" applyAlignment="1">
      <alignment horizontal="center"/>
    </xf>
    <xf numFmtId="0" fontId="8" fillId="0" borderId="0" xfId="2" applyFont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8" fillId="0" borderId="0" xfId="2" applyFont="1" applyAlignment="1">
      <alignment horizontal="left" vertical="center"/>
    </xf>
    <xf numFmtId="0" fontId="28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32" fillId="0" borderId="19" xfId="0" applyFont="1" applyBorder="1"/>
    <xf numFmtId="0" fontId="37" fillId="0" borderId="20" xfId="0" applyFont="1" applyBorder="1"/>
    <xf numFmtId="166" fontId="34" fillId="0" borderId="17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32" fillId="0" borderId="13" xfId="0" applyFont="1" applyBorder="1"/>
    <xf numFmtId="0" fontId="37" fillId="0" borderId="14" xfId="0" applyFont="1" applyBorder="1"/>
    <xf numFmtId="166" fontId="3" fillId="0" borderId="12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/>
    </xf>
    <xf numFmtId="0" fontId="38" fillId="0" borderId="14" xfId="0" applyFont="1" applyBorder="1" applyAlignment="1">
      <alignment horizontal="left"/>
    </xf>
    <xf numFmtId="0" fontId="7" fillId="0" borderId="13" xfId="0" applyFont="1" applyBorder="1"/>
    <xf numFmtId="0" fontId="8" fillId="0" borderId="14" xfId="0" applyFont="1" applyBorder="1"/>
    <xf numFmtId="0" fontId="2" fillId="0" borderId="13" xfId="0" applyFont="1" applyBorder="1"/>
    <xf numFmtId="0" fontId="3" fillId="0" borderId="14" xfId="0" applyFont="1" applyBorder="1"/>
    <xf numFmtId="0" fontId="2" fillId="0" borderId="13" xfId="0" applyFont="1" applyFill="1" applyBorder="1"/>
    <xf numFmtId="0" fontId="3" fillId="0" borderId="14" xfId="0" applyFont="1" applyFill="1" applyBorder="1"/>
    <xf numFmtId="0" fontId="28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8" xfId="0" applyFont="1" applyBorder="1"/>
    <xf numFmtId="0" fontId="3" fillId="0" borderId="16" xfId="0" applyFont="1" applyBorder="1"/>
    <xf numFmtId="166" fontId="3" fillId="0" borderId="15" xfId="0" applyNumberFormat="1" applyFont="1" applyBorder="1" applyAlignment="1">
      <alignment horizontal="center" vertical="center"/>
    </xf>
    <xf numFmtId="166" fontId="34" fillId="0" borderId="15" xfId="0" applyNumberFormat="1" applyFont="1" applyBorder="1" applyAlignment="1">
      <alignment horizontal="center" vertical="center"/>
    </xf>
    <xf numFmtId="0" fontId="2" fillId="0" borderId="0" xfId="0" applyFont="1"/>
    <xf numFmtId="0" fontId="39" fillId="0" borderId="0" xfId="0" applyFont="1" applyAlignment="1">
      <alignment horizontal="center"/>
    </xf>
    <xf numFmtId="0" fontId="40" fillId="2" borderId="1" xfId="0" applyNumberFormat="1" applyFont="1" applyFill="1" applyBorder="1" applyAlignment="1">
      <alignment horizontal="center" vertical="center"/>
    </xf>
    <xf numFmtId="0" fontId="41" fillId="2" borderId="1" xfId="0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left"/>
    </xf>
    <xf numFmtId="0" fontId="42" fillId="0" borderId="13" xfId="0" applyFont="1" applyBorder="1"/>
    <xf numFmtId="0" fontId="43" fillId="0" borderId="14" xfId="0" applyFont="1" applyBorder="1"/>
    <xf numFmtId="164" fontId="36" fillId="0" borderId="12" xfId="0" applyNumberFormat="1" applyFont="1" applyBorder="1" applyAlignment="1">
      <alignment horizontal="center" vertical="center"/>
    </xf>
    <xf numFmtId="0" fontId="42" fillId="0" borderId="0" xfId="0" applyFont="1" applyBorder="1"/>
    <xf numFmtId="0" fontId="44" fillId="0" borderId="0" xfId="0" applyFont="1" applyBorder="1"/>
    <xf numFmtId="0" fontId="42" fillId="0" borderId="0" xfId="0" applyFont="1"/>
    <xf numFmtId="0" fontId="32" fillId="0" borderId="13" xfId="0" applyFont="1" applyBorder="1" applyAlignment="1">
      <alignment horizontal="left"/>
    </xf>
    <xf numFmtId="0" fontId="37" fillId="0" borderId="14" xfId="0" applyFont="1" applyBorder="1" applyAlignment="1">
      <alignment horizontal="left"/>
    </xf>
    <xf numFmtId="164" fontId="9" fillId="0" borderId="12" xfId="0" applyNumberFormat="1" applyFont="1" applyBorder="1" applyAlignment="1">
      <alignment horizontal="center" vertical="center"/>
    </xf>
    <xf numFmtId="0" fontId="45" fillId="0" borderId="0" xfId="0" applyFont="1"/>
    <xf numFmtId="0" fontId="42" fillId="0" borderId="13" xfId="0" applyFont="1" applyFill="1" applyBorder="1"/>
    <xf numFmtId="0" fontId="43" fillId="0" borderId="14" xfId="0" applyFont="1" applyFill="1" applyBorder="1"/>
    <xf numFmtId="0" fontId="44" fillId="0" borderId="0" xfId="0" applyFont="1"/>
    <xf numFmtId="0" fontId="32" fillId="0" borderId="15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 wrapText="1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7" fillId="0" borderId="0" xfId="0" applyNumberFormat="1" applyFont="1"/>
    <xf numFmtId="0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1" fillId="0" borderId="0" xfId="0" applyFont="1" applyBorder="1" applyAlignme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7" fontId="3" fillId="0" borderId="11" xfId="0" applyNumberFormat="1" applyFont="1" applyBorder="1" applyAlignment="1">
      <alignment horizontal="center" vertical="center"/>
    </xf>
    <xf numFmtId="167" fontId="3" fillId="0" borderId="12" xfId="0" applyNumberFormat="1" applyFont="1" applyBorder="1" applyAlignment="1">
      <alignment horizontal="center" vertical="center"/>
    </xf>
    <xf numFmtId="167" fontId="3" fillId="0" borderId="1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165" fontId="36" fillId="0" borderId="0" xfId="2" applyNumberFormat="1" applyFont="1"/>
    <xf numFmtId="0" fontId="35" fillId="0" borderId="12" xfId="0" applyFont="1" applyBorder="1" applyAlignment="1">
      <alignment horizontal="center" vertical="center"/>
    </xf>
    <xf numFmtId="165" fontId="42" fillId="0" borderId="12" xfId="0" applyNumberFormat="1" applyFont="1" applyBorder="1" applyAlignment="1">
      <alignment horizontal="center"/>
    </xf>
    <xf numFmtId="164" fontId="36" fillId="0" borderId="14" xfId="0" applyNumberFormat="1" applyFont="1" applyBorder="1" applyAlignment="1">
      <alignment horizontal="center"/>
    </xf>
    <xf numFmtId="164" fontId="36" fillId="0" borderId="12" xfId="0" applyNumberFormat="1" applyFont="1" applyBorder="1" applyAlignment="1">
      <alignment horizontal="center"/>
    </xf>
    <xf numFmtId="165" fontId="35" fillId="0" borderId="12" xfId="0" applyNumberFormat="1" applyFont="1" applyBorder="1" applyAlignment="1">
      <alignment horizontal="center"/>
    </xf>
    <xf numFmtId="165" fontId="36" fillId="0" borderId="12" xfId="0" applyNumberFormat="1" applyFont="1" applyBorder="1" applyAlignment="1">
      <alignment horizontal="center"/>
    </xf>
    <xf numFmtId="166" fontId="48" fillId="0" borderId="17" xfId="0" applyNumberFormat="1" applyFont="1" applyBorder="1" applyAlignment="1">
      <alignment horizontal="center" vertical="center"/>
    </xf>
    <xf numFmtId="167" fontId="43" fillId="0" borderId="12" xfId="0" applyNumberFormat="1" applyFont="1" applyBorder="1" applyAlignment="1">
      <alignment horizontal="center" vertical="center"/>
    </xf>
    <xf numFmtId="166" fontId="43" fillId="0" borderId="12" xfId="0" applyNumberFormat="1" applyFont="1" applyBorder="1" applyAlignment="1">
      <alignment horizontal="center" vertical="center"/>
    </xf>
    <xf numFmtId="0" fontId="36" fillId="0" borderId="0" xfId="2" applyFont="1"/>
    <xf numFmtId="0" fontId="47" fillId="0" borderId="0" xfId="0" applyFont="1"/>
    <xf numFmtId="168" fontId="32" fillId="0" borderId="11" xfId="0" applyNumberFormat="1" applyFont="1" applyBorder="1" applyAlignment="1">
      <alignment horizontal="center"/>
    </xf>
    <xf numFmtId="168" fontId="32" fillId="0" borderId="12" xfId="0" applyNumberFormat="1" applyFont="1" applyBorder="1" applyAlignment="1">
      <alignment horizontal="center"/>
    </xf>
    <xf numFmtId="168" fontId="42" fillId="0" borderId="12" xfId="0" applyNumberFormat="1" applyFont="1" applyBorder="1" applyAlignment="1">
      <alignment horizontal="center"/>
    </xf>
    <xf numFmtId="168" fontId="42" fillId="0" borderId="12" xfId="0" applyNumberFormat="1" applyFont="1" applyBorder="1"/>
    <xf numFmtId="168" fontId="2" fillId="0" borderId="12" xfId="0" applyNumberFormat="1" applyFont="1" applyBorder="1" applyAlignment="1">
      <alignment horizontal="center"/>
    </xf>
    <xf numFmtId="168" fontId="2" fillId="0" borderId="12" xfId="0" applyNumberFormat="1" applyFont="1" applyFill="1" applyBorder="1" applyAlignment="1">
      <alignment horizontal="center"/>
    </xf>
    <xf numFmtId="168" fontId="2" fillId="0" borderId="15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42" fillId="0" borderId="1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5" fillId="0" borderId="0" xfId="2" applyFont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10" fillId="0" borderId="0" xfId="0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26" fillId="0" borderId="2" xfId="2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26" fillId="0" borderId="2" xfId="2" applyNumberFormat="1" applyFont="1" applyBorder="1" applyAlignment="1">
      <alignment horizontal="center" vertical="center"/>
    </xf>
    <xf numFmtId="1" fontId="26" fillId="0" borderId="4" xfId="2" applyNumberFormat="1" applyFont="1" applyBorder="1" applyAlignment="1">
      <alignment horizontal="center" vertical="center"/>
    </xf>
    <xf numFmtId="1" fontId="26" fillId="0" borderId="3" xfId="2" applyNumberFormat="1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3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2"/>
  <sheetViews>
    <sheetView topLeftCell="C45" workbookViewId="0">
      <pane xSplit="2" topLeftCell="M1" activePane="topRight" state="frozen"/>
      <selection activeCell="C1" sqref="C1"/>
      <selection pane="topRight" activeCell="AE53" sqref="AE53"/>
    </sheetView>
  </sheetViews>
  <sheetFormatPr defaultRowHeight="15.75"/>
  <cols>
    <col min="1" max="1" width="6" style="137" customWidth="1"/>
    <col min="2" max="2" width="11" style="168" customWidth="1"/>
    <col min="3" max="3" width="18" style="137" customWidth="1"/>
    <col min="4" max="4" width="8.140625" style="169" customWidth="1"/>
    <col min="5" max="6" width="4.7109375" style="164" customWidth="1"/>
    <col min="7" max="7" width="4.7109375" style="170" customWidth="1"/>
    <col min="8" max="9" width="4.7109375" style="165" customWidth="1"/>
    <col min="10" max="10" width="4.7109375" style="137" customWidth="1"/>
    <col min="11" max="12" width="4.7109375" style="166" customWidth="1"/>
    <col min="13" max="16" width="4.7109375" style="137" customWidth="1"/>
    <col min="17" max="18" width="4.7109375" style="166" customWidth="1"/>
    <col min="19" max="19" width="4.7109375" style="171" customWidth="1"/>
    <col min="20" max="21" width="4.7109375" style="166" customWidth="1"/>
    <col min="22" max="22" width="4.7109375" style="171" customWidth="1"/>
    <col min="23" max="24" width="4.7109375" style="166" customWidth="1"/>
    <col min="25" max="25" width="4.7109375" style="171" customWidth="1"/>
    <col min="26" max="27" width="4.7109375" style="166" customWidth="1"/>
    <col min="28" max="28" width="4.7109375" style="171" customWidth="1"/>
    <col min="29" max="30" width="4.7109375" style="166" customWidth="1"/>
    <col min="31" max="31" width="4.7109375" style="171" customWidth="1"/>
    <col min="32" max="43" width="4.7109375" style="137" customWidth="1"/>
    <col min="44" max="256" width="9.140625" style="137"/>
    <col min="257" max="257" width="6" style="137" customWidth="1"/>
    <col min="258" max="258" width="11" style="137" customWidth="1"/>
    <col min="259" max="259" width="18" style="137" customWidth="1"/>
    <col min="260" max="260" width="8.140625" style="137" customWidth="1"/>
    <col min="261" max="293" width="4.7109375" style="137" customWidth="1"/>
    <col min="294" max="512" width="9.140625" style="137"/>
    <col min="513" max="513" width="6" style="137" customWidth="1"/>
    <col min="514" max="514" width="11" style="137" customWidth="1"/>
    <col min="515" max="515" width="18" style="137" customWidth="1"/>
    <col min="516" max="516" width="8.140625" style="137" customWidth="1"/>
    <col min="517" max="549" width="4.7109375" style="137" customWidth="1"/>
    <col min="550" max="768" width="9.140625" style="137"/>
    <col min="769" max="769" width="6" style="137" customWidth="1"/>
    <col min="770" max="770" width="11" style="137" customWidth="1"/>
    <col min="771" max="771" width="18" style="137" customWidth="1"/>
    <col min="772" max="772" width="8.140625" style="137" customWidth="1"/>
    <col min="773" max="805" width="4.7109375" style="137" customWidth="1"/>
    <col min="806" max="1024" width="9.140625" style="137"/>
    <col min="1025" max="1025" width="6" style="137" customWidth="1"/>
    <col min="1026" max="1026" width="11" style="137" customWidth="1"/>
    <col min="1027" max="1027" width="18" style="137" customWidth="1"/>
    <col min="1028" max="1028" width="8.140625" style="137" customWidth="1"/>
    <col min="1029" max="1061" width="4.7109375" style="137" customWidth="1"/>
    <col min="1062" max="1280" width="9.140625" style="137"/>
    <col min="1281" max="1281" width="6" style="137" customWidth="1"/>
    <col min="1282" max="1282" width="11" style="137" customWidth="1"/>
    <col min="1283" max="1283" width="18" style="137" customWidth="1"/>
    <col min="1284" max="1284" width="8.140625" style="137" customWidth="1"/>
    <col min="1285" max="1317" width="4.7109375" style="137" customWidth="1"/>
    <col min="1318" max="1536" width="9.140625" style="137"/>
    <col min="1537" max="1537" width="6" style="137" customWidth="1"/>
    <col min="1538" max="1538" width="11" style="137" customWidth="1"/>
    <col min="1539" max="1539" width="18" style="137" customWidth="1"/>
    <col min="1540" max="1540" width="8.140625" style="137" customWidth="1"/>
    <col min="1541" max="1573" width="4.7109375" style="137" customWidth="1"/>
    <col min="1574" max="1792" width="9.140625" style="137"/>
    <col min="1793" max="1793" width="6" style="137" customWidth="1"/>
    <col min="1794" max="1794" width="11" style="137" customWidth="1"/>
    <col min="1795" max="1795" width="18" style="137" customWidth="1"/>
    <col min="1796" max="1796" width="8.140625" style="137" customWidth="1"/>
    <col min="1797" max="1829" width="4.7109375" style="137" customWidth="1"/>
    <col min="1830" max="2048" width="9.140625" style="137"/>
    <col min="2049" max="2049" width="6" style="137" customWidth="1"/>
    <col min="2050" max="2050" width="11" style="137" customWidth="1"/>
    <col min="2051" max="2051" width="18" style="137" customWidth="1"/>
    <col min="2052" max="2052" width="8.140625" style="137" customWidth="1"/>
    <col min="2053" max="2085" width="4.7109375" style="137" customWidth="1"/>
    <col min="2086" max="2304" width="9.140625" style="137"/>
    <col min="2305" max="2305" width="6" style="137" customWidth="1"/>
    <col min="2306" max="2306" width="11" style="137" customWidth="1"/>
    <col min="2307" max="2307" width="18" style="137" customWidth="1"/>
    <col min="2308" max="2308" width="8.140625" style="137" customWidth="1"/>
    <col min="2309" max="2341" width="4.7109375" style="137" customWidth="1"/>
    <col min="2342" max="2560" width="9.140625" style="137"/>
    <col min="2561" max="2561" width="6" style="137" customWidth="1"/>
    <col min="2562" max="2562" width="11" style="137" customWidth="1"/>
    <col min="2563" max="2563" width="18" style="137" customWidth="1"/>
    <col min="2564" max="2564" width="8.140625" style="137" customWidth="1"/>
    <col min="2565" max="2597" width="4.7109375" style="137" customWidth="1"/>
    <col min="2598" max="2816" width="9.140625" style="137"/>
    <col min="2817" max="2817" width="6" style="137" customWidth="1"/>
    <col min="2818" max="2818" width="11" style="137" customWidth="1"/>
    <col min="2819" max="2819" width="18" style="137" customWidth="1"/>
    <col min="2820" max="2820" width="8.140625" style="137" customWidth="1"/>
    <col min="2821" max="2853" width="4.7109375" style="137" customWidth="1"/>
    <col min="2854" max="3072" width="9.140625" style="137"/>
    <col min="3073" max="3073" width="6" style="137" customWidth="1"/>
    <col min="3074" max="3074" width="11" style="137" customWidth="1"/>
    <col min="3075" max="3075" width="18" style="137" customWidth="1"/>
    <col min="3076" max="3076" width="8.140625" style="137" customWidth="1"/>
    <col min="3077" max="3109" width="4.7109375" style="137" customWidth="1"/>
    <col min="3110" max="3328" width="9.140625" style="137"/>
    <col min="3329" max="3329" width="6" style="137" customWidth="1"/>
    <col min="3330" max="3330" width="11" style="137" customWidth="1"/>
    <col min="3331" max="3331" width="18" style="137" customWidth="1"/>
    <col min="3332" max="3332" width="8.140625" style="137" customWidth="1"/>
    <col min="3333" max="3365" width="4.7109375" style="137" customWidth="1"/>
    <col min="3366" max="3584" width="9.140625" style="137"/>
    <col min="3585" max="3585" width="6" style="137" customWidth="1"/>
    <col min="3586" max="3586" width="11" style="137" customWidth="1"/>
    <col min="3587" max="3587" width="18" style="137" customWidth="1"/>
    <col min="3588" max="3588" width="8.140625" style="137" customWidth="1"/>
    <col min="3589" max="3621" width="4.7109375" style="137" customWidth="1"/>
    <col min="3622" max="3840" width="9.140625" style="137"/>
    <col min="3841" max="3841" width="6" style="137" customWidth="1"/>
    <col min="3842" max="3842" width="11" style="137" customWidth="1"/>
    <col min="3843" max="3843" width="18" style="137" customWidth="1"/>
    <col min="3844" max="3844" width="8.140625" style="137" customWidth="1"/>
    <col min="3845" max="3877" width="4.7109375" style="137" customWidth="1"/>
    <col min="3878" max="4096" width="9.140625" style="137"/>
    <col min="4097" max="4097" width="6" style="137" customWidth="1"/>
    <col min="4098" max="4098" width="11" style="137" customWidth="1"/>
    <col min="4099" max="4099" width="18" style="137" customWidth="1"/>
    <col min="4100" max="4100" width="8.140625" style="137" customWidth="1"/>
    <col min="4101" max="4133" width="4.7109375" style="137" customWidth="1"/>
    <col min="4134" max="4352" width="9.140625" style="137"/>
    <col min="4353" max="4353" width="6" style="137" customWidth="1"/>
    <col min="4354" max="4354" width="11" style="137" customWidth="1"/>
    <col min="4355" max="4355" width="18" style="137" customWidth="1"/>
    <col min="4356" max="4356" width="8.140625" style="137" customWidth="1"/>
    <col min="4357" max="4389" width="4.7109375" style="137" customWidth="1"/>
    <col min="4390" max="4608" width="9.140625" style="137"/>
    <col min="4609" max="4609" width="6" style="137" customWidth="1"/>
    <col min="4610" max="4610" width="11" style="137" customWidth="1"/>
    <col min="4611" max="4611" width="18" style="137" customWidth="1"/>
    <col min="4612" max="4612" width="8.140625" style="137" customWidth="1"/>
    <col min="4613" max="4645" width="4.7109375" style="137" customWidth="1"/>
    <col min="4646" max="4864" width="9.140625" style="137"/>
    <col min="4865" max="4865" width="6" style="137" customWidth="1"/>
    <col min="4866" max="4866" width="11" style="137" customWidth="1"/>
    <col min="4867" max="4867" width="18" style="137" customWidth="1"/>
    <col min="4868" max="4868" width="8.140625" style="137" customWidth="1"/>
    <col min="4869" max="4901" width="4.7109375" style="137" customWidth="1"/>
    <col min="4902" max="5120" width="9.140625" style="137"/>
    <col min="5121" max="5121" width="6" style="137" customWidth="1"/>
    <col min="5122" max="5122" width="11" style="137" customWidth="1"/>
    <col min="5123" max="5123" width="18" style="137" customWidth="1"/>
    <col min="5124" max="5124" width="8.140625" style="137" customWidth="1"/>
    <col min="5125" max="5157" width="4.7109375" style="137" customWidth="1"/>
    <col min="5158" max="5376" width="9.140625" style="137"/>
    <col min="5377" max="5377" width="6" style="137" customWidth="1"/>
    <col min="5378" max="5378" width="11" style="137" customWidth="1"/>
    <col min="5379" max="5379" width="18" style="137" customWidth="1"/>
    <col min="5380" max="5380" width="8.140625" style="137" customWidth="1"/>
    <col min="5381" max="5413" width="4.7109375" style="137" customWidth="1"/>
    <col min="5414" max="5632" width="9.140625" style="137"/>
    <col min="5633" max="5633" width="6" style="137" customWidth="1"/>
    <col min="5634" max="5634" width="11" style="137" customWidth="1"/>
    <col min="5635" max="5635" width="18" style="137" customWidth="1"/>
    <col min="5636" max="5636" width="8.140625" style="137" customWidth="1"/>
    <col min="5637" max="5669" width="4.7109375" style="137" customWidth="1"/>
    <col min="5670" max="5888" width="9.140625" style="137"/>
    <col min="5889" max="5889" width="6" style="137" customWidth="1"/>
    <col min="5890" max="5890" width="11" style="137" customWidth="1"/>
    <col min="5891" max="5891" width="18" style="137" customWidth="1"/>
    <col min="5892" max="5892" width="8.140625" style="137" customWidth="1"/>
    <col min="5893" max="5925" width="4.7109375" style="137" customWidth="1"/>
    <col min="5926" max="6144" width="9.140625" style="137"/>
    <col min="6145" max="6145" width="6" style="137" customWidth="1"/>
    <col min="6146" max="6146" width="11" style="137" customWidth="1"/>
    <col min="6147" max="6147" width="18" style="137" customWidth="1"/>
    <col min="6148" max="6148" width="8.140625" style="137" customWidth="1"/>
    <col min="6149" max="6181" width="4.7109375" style="137" customWidth="1"/>
    <col min="6182" max="6400" width="9.140625" style="137"/>
    <col min="6401" max="6401" width="6" style="137" customWidth="1"/>
    <col min="6402" max="6402" width="11" style="137" customWidth="1"/>
    <col min="6403" max="6403" width="18" style="137" customWidth="1"/>
    <col min="6404" max="6404" width="8.140625" style="137" customWidth="1"/>
    <col min="6405" max="6437" width="4.7109375" style="137" customWidth="1"/>
    <col min="6438" max="6656" width="9.140625" style="137"/>
    <col min="6657" max="6657" width="6" style="137" customWidth="1"/>
    <col min="6658" max="6658" width="11" style="137" customWidth="1"/>
    <col min="6659" max="6659" width="18" style="137" customWidth="1"/>
    <col min="6660" max="6660" width="8.140625" style="137" customWidth="1"/>
    <col min="6661" max="6693" width="4.7109375" style="137" customWidth="1"/>
    <col min="6694" max="6912" width="9.140625" style="137"/>
    <col min="6913" max="6913" width="6" style="137" customWidth="1"/>
    <col min="6914" max="6914" width="11" style="137" customWidth="1"/>
    <col min="6915" max="6915" width="18" style="137" customWidth="1"/>
    <col min="6916" max="6916" width="8.140625" style="137" customWidth="1"/>
    <col min="6917" max="6949" width="4.7109375" style="137" customWidth="1"/>
    <col min="6950" max="7168" width="9.140625" style="137"/>
    <col min="7169" max="7169" width="6" style="137" customWidth="1"/>
    <col min="7170" max="7170" width="11" style="137" customWidth="1"/>
    <col min="7171" max="7171" width="18" style="137" customWidth="1"/>
    <col min="7172" max="7172" width="8.140625" style="137" customWidth="1"/>
    <col min="7173" max="7205" width="4.7109375" style="137" customWidth="1"/>
    <col min="7206" max="7424" width="9.140625" style="137"/>
    <col min="7425" max="7425" width="6" style="137" customWidth="1"/>
    <col min="7426" max="7426" width="11" style="137" customWidth="1"/>
    <col min="7427" max="7427" width="18" style="137" customWidth="1"/>
    <col min="7428" max="7428" width="8.140625" style="137" customWidth="1"/>
    <col min="7429" max="7461" width="4.7109375" style="137" customWidth="1"/>
    <col min="7462" max="7680" width="9.140625" style="137"/>
    <col min="7681" max="7681" width="6" style="137" customWidth="1"/>
    <col min="7682" max="7682" width="11" style="137" customWidth="1"/>
    <col min="7683" max="7683" width="18" style="137" customWidth="1"/>
    <col min="7684" max="7684" width="8.140625" style="137" customWidth="1"/>
    <col min="7685" max="7717" width="4.7109375" style="137" customWidth="1"/>
    <col min="7718" max="7936" width="9.140625" style="137"/>
    <col min="7937" max="7937" width="6" style="137" customWidth="1"/>
    <col min="7938" max="7938" width="11" style="137" customWidth="1"/>
    <col min="7939" max="7939" width="18" style="137" customWidth="1"/>
    <col min="7940" max="7940" width="8.140625" style="137" customWidth="1"/>
    <col min="7941" max="7973" width="4.7109375" style="137" customWidth="1"/>
    <col min="7974" max="8192" width="9.140625" style="137"/>
    <col min="8193" max="8193" width="6" style="137" customWidth="1"/>
    <col min="8194" max="8194" width="11" style="137" customWidth="1"/>
    <col min="8195" max="8195" width="18" style="137" customWidth="1"/>
    <col min="8196" max="8196" width="8.140625" style="137" customWidth="1"/>
    <col min="8197" max="8229" width="4.7109375" style="137" customWidth="1"/>
    <col min="8230" max="8448" width="9.140625" style="137"/>
    <col min="8449" max="8449" width="6" style="137" customWidth="1"/>
    <col min="8450" max="8450" width="11" style="137" customWidth="1"/>
    <col min="8451" max="8451" width="18" style="137" customWidth="1"/>
    <col min="8452" max="8452" width="8.140625" style="137" customWidth="1"/>
    <col min="8453" max="8485" width="4.7109375" style="137" customWidth="1"/>
    <col min="8486" max="8704" width="9.140625" style="137"/>
    <col min="8705" max="8705" width="6" style="137" customWidth="1"/>
    <col min="8706" max="8706" width="11" style="137" customWidth="1"/>
    <col min="8707" max="8707" width="18" style="137" customWidth="1"/>
    <col min="8708" max="8708" width="8.140625" style="137" customWidth="1"/>
    <col min="8709" max="8741" width="4.7109375" style="137" customWidth="1"/>
    <col min="8742" max="8960" width="9.140625" style="137"/>
    <col min="8961" max="8961" width="6" style="137" customWidth="1"/>
    <col min="8962" max="8962" width="11" style="137" customWidth="1"/>
    <col min="8963" max="8963" width="18" style="137" customWidth="1"/>
    <col min="8964" max="8964" width="8.140625" style="137" customWidth="1"/>
    <col min="8965" max="8997" width="4.7109375" style="137" customWidth="1"/>
    <col min="8998" max="9216" width="9.140625" style="137"/>
    <col min="9217" max="9217" width="6" style="137" customWidth="1"/>
    <col min="9218" max="9218" width="11" style="137" customWidth="1"/>
    <col min="9219" max="9219" width="18" style="137" customWidth="1"/>
    <col min="9220" max="9220" width="8.140625" style="137" customWidth="1"/>
    <col min="9221" max="9253" width="4.7109375" style="137" customWidth="1"/>
    <col min="9254" max="9472" width="9.140625" style="137"/>
    <col min="9473" max="9473" width="6" style="137" customWidth="1"/>
    <col min="9474" max="9474" width="11" style="137" customWidth="1"/>
    <col min="9475" max="9475" width="18" style="137" customWidth="1"/>
    <col min="9476" max="9476" width="8.140625" style="137" customWidth="1"/>
    <col min="9477" max="9509" width="4.7109375" style="137" customWidth="1"/>
    <col min="9510" max="9728" width="9.140625" style="137"/>
    <col min="9729" max="9729" width="6" style="137" customWidth="1"/>
    <col min="9730" max="9730" width="11" style="137" customWidth="1"/>
    <col min="9731" max="9731" width="18" style="137" customWidth="1"/>
    <col min="9732" max="9732" width="8.140625" style="137" customWidth="1"/>
    <col min="9733" max="9765" width="4.7109375" style="137" customWidth="1"/>
    <col min="9766" max="9984" width="9.140625" style="137"/>
    <col min="9985" max="9985" width="6" style="137" customWidth="1"/>
    <col min="9986" max="9986" width="11" style="137" customWidth="1"/>
    <col min="9987" max="9987" width="18" style="137" customWidth="1"/>
    <col min="9988" max="9988" width="8.140625" style="137" customWidth="1"/>
    <col min="9989" max="10021" width="4.7109375" style="137" customWidth="1"/>
    <col min="10022" max="10240" width="9.140625" style="137"/>
    <col min="10241" max="10241" width="6" style="137" customWidth="1"/>
    <col min="10242" max="10242" width="11" style="137" customWidth="1"/>
    <col min="10243" max="10243" width="18" style="137" customWidth="1"/>
    <col min="10244" max="10244" width="8.140625" style="137" customWidth="1"/>
    <col min="10245" max="10277" width="4.7109375" style="137" customWidth="1"/>
    <col min="10278" max="10496" width="9.140625" style="137"/>
    <col min="10497" max="10497" width="6" style="137" customWidth="1"/>
    <col min="10498" max="10498" width="11" style="137" customWidth="1"/>
    <col min="10499" max="10499" width="18" style="137" customWidth="1"/>
    <col min="10500" max="10500" width="8.140625" style="137" customWidth="1"/>
    <col min="10501" max="10533" width="4.7109375" style="137" customWidth="1"/>
    <col min="10534" max="10752" width="9.140625" style="137"/>
    <col min="10753" max="10753" width="6" style="137" customWidth="1"/>
    <col min="10754" max="10754" width="11" style="137" customWidth="1"/>
    <col min="10755" max="10755" width="18" style="137" customWidth="1"/>
    <col min="10756" max="10756" width="8.140625" style="137" customWidth="1"/>
    <col min="10757" max="10789" width="4.7109375" style="137" customWidth="1"/>
    <col min="10790" max="11008" width="9.140625" style="137"/>
    <col min="11009" max="11009" width="6" style="137" customWidth="1"/>
    <col min="11010" max="11010" width="11" style="137" customWidth="1"/>
    <col min="11011" max="11011" width="18" style="137" customWidth="1"/>
    <col min="11012" max="11012" width="8.140625" style="137" customWidth="1"/>
    <col min="11013" max="11045" width="4.7109375" style="137" customWidth="1"/>
    <col min="11046" max="11264" width="9.140625" style="137"/>
    <col min="11265" max="11265" width="6" style="137" customWidth="1"/>
    <col min="11266" max="11266" width="11" style="137" customWidth="1"/>
    <col min="11267" max="11267" width="18" style="137" customWidth="1"/>
    <col min="11268" max="11268" width="8.140625" style="137" customWidth="1"/>
    <col min="11269" max="11301" width="4.7109375" style="137" customWidth="1"/>
    <col min="11302" max="11520" width="9.140625" style="137"/>
    <col min="11521" max="11521" width="6" style="137" customWidth="1"/>
    <col min="11522" max="11522" width="11" style="137" customWidth="1"/>
    <col min="11523" max="11523" width="18" style="137" customWidth="1"/>
    <col min="11524" max="11524" width="8.140625" style="137" customWidth="1"/>
    <col min="11525" max="11557" width="4.7109375" style="137" customWidth="1"/>
    <col min="11558" max="11776" width="9.140625" style="137"/>
    <col min="11777" max="11777" width="6" style="137" customWidth="1"/>
    <col min="11778" max="11778" width="11" style="137" customWidth="1"/>
    <col min="11779" max="11779" width="18" style="137" customWidth="1"/>
    <col min="11780" max="11780" width="8.140625" style="137" customWidth="1"/>
    <col min="11781" max="11813" width="4.7109375" style="137" customWidth="1"/>
    <col min="11814" max="12032" width="9.140625" style="137"/>
    <col min="12033" max="12033" width="6" style="137" customWidth="1"/>
    <col min="12034" max="12034" width="11" style="137" customWidth="1"/>
    <col min="12035" max="12035" width="18" style="137" customWidth="1"/>
    <col min="12036" max="12036" width="8.140625" style="137" customWidth="1"/>
    <col min="12037" max="12069" width="4.7109375" style="137" customWidth="1"/>
    <col min="12070" max="12288" width="9.140625" style="137"/>
    <col min="12289" max="12289" width="6" style="137" customWidth="1"/>
    <col min="12290" max="12290" width="11" style="137" customWidth="1"/>
    <col min="12291" max="12291" width="18" style="137" customWidth="1"/>
    <col min="12292" max="12292" width="8.140625" style="137" customWidth="1"/>
    <col min="12293" max="12325" width="4.7109375" style="137" customWidth="1"/>
    <col min="12326" max="12544" width="9.140625" style="137"/>
    <col min="12545" max="12545" width="6" style="137" customWidth="1"/>
    <col min="12546" max="12546" width="11" style="137" customWidth="1"/>
    <col min="12547" max="12547" width="18" style="137" customWidth="1"/>
    <col min="12548" max="12548" width="8.140625" style="137" customWidth="1"/>
    <col min="12549" max="12581" width="4.7109375" style="137" customWidth="1"/>
    <col min="12582" max="12800" width="9.140625" style="137"/>
    <col min="12801" max="12801" width="6" style="137" customWidth="1"/>
    <col min="12802" max="12802" width="11" style="137" customWidth="1"/>
    <col min="12803" max="12803" width="18" style="137" customWidth="1"/>
    <col min="12804" max="12804" width="8.140625" style="137" customWidth="1"/>
    <col min="12805" max="12837" width="4.7109375" style="137" customWidth="1"/>
    <col min="12838" max="13056" width="9.140625" style="137"/>
    <col min="13057" max="13057" width="6" style="137" customWidth="1"/>
    <col min="13058" max="13058" width="11" style="137" customWidth="1"/>
    <col min="13059" max="13059" width="18" style="137" customWidth="1"/>
    <col min="13060" max="13060" width="8.140625" style="137" customWidth="1"/>
    <col min="13061" max="13093" width="4.7109375" style="137" customWidth="1"/>
    <col min="13094" max="13312" width="9.140625" style="137"/>
    <col min="13313" max="13313" width="6" style="137" customWidth="1"/>
    <col min="13314" max="13314" width="11" style="137" customWidth="1"/>
    <col min="13315" max="13315" width="18" style="137" customWidth="1"/>
    <col min="13316" max="13316" width="8.140625" style="137" customWidth="1"/>
    <col min="13317" max="13349" width="4.7109375" style="137" customWidth="1"/>
    <col min="13350" max="13568" width="9.140625" style="137"/>
    <col min="13569" max="13569" width="6" style="137" customWidth="1"/>
    <col min="13570" max="13570" width="11" style="137" customWidth="1"/>
    <col min="13571" max="13571" width="18" style="137" customWidth="1"/>
    <col min="13572" max="13572" width="8.140625" style="137" customWidth="1"/>
    <col min="13573" max="13605" width="4.7109375" style="137" customWidth="1"/>
    <col min="13606" max="13824" width="9.140625" style="137"/>
    <col min="13825" max="13825" width="6" style="137" customWidth="1"/>
    <col min="13826" max="13826" width="11" style="137" customWidth="1"/>
    <col min="13827" max="13827" width="18" style="137" customWidth="1"/>
    <col min="13828" max="13828" width="8.140625" style="137" customWidth="1"/>
    <col min="13829" max="13861" width="4.7109375" style="137" customWidth="1"/>
    <col min="13862" max="14080" width="9.140625" style="137"/>
    <col min="14081" max="14081" width="6" style="137" customWidth="1"/>
    <col min="14082" max="14082" width="11" style="137" customWidth="1"/>
    <col min="14083" max="14083" width="18" style="137" customWidth="1"/>
    <col min="14084" max="14084" width="8.140625" style="137" customWidth="1"/>
    <col min="14085" max="14117" width="4.7109375" style="137" customWidth="1"/>
    <col min="14118" max="14336" width="9.140625" style="137"/>
    <col min="14337" max="14337" width="6" style="137" customWidth="1"/>
    <col min="14338" max="14338" width="11" style="137" customWidth="1"/>
    <col min="14339" max="14339" width="18" style="137" customWidth="1"/>
    <col min="14340" max="14340" width="8.140625" style="137" customWidth="1"/>
    <col min="14341" max="14373" width="4.7109375" style="137" customWidth="1"/>
    <col min="14374" max="14592" width="9.140625" style="137"/>
    <col min="14593" max="14593" width="6" style="137" customWidth="1"/>
    <col min="14594" max="14594" width="11" style="137" customWidth="1"/>
    <col min="14595" max="14595" width="18" style="137" customWidth="1"/>
    <col min="14596" max="14596" width="8.140625" style="137" customWidth="1"/>
    <col min="14597" max="14629" width="4.7109375" style="137" customWidth="1"/>
    <col min="14630" max="14848" width="9.140625" style="137"/>
    <col min="14849" max="14849" width="6" style="137" customWidth="1"/>
    <col min="14850" max="14850" width="11" style="137" customWidth="1"/>
    <col min="14851" max="14851" width="18" style="137" customWidth="1"/>
    <col min="14852" max="14852" width="8.140625" style="137" customWidth="1"/>
    <col min="14853" max="14885" width="4.7109375" style="137" customWidth="1"/>
    <col min="14886" max="15104" width="9.140625" style="137"/>
    <col min="15105" max="15105" width="6" style="137" customWidth="1"/>
    <col min="15106" max="15106" width="11" style="137" customWidth="1"/>
    <col min="15107" max="15107" width="18" style="137" customWidth="1"/>
    <col min="15108" max="15108" width="8.140625" style="137" customWidth="1"/>
    <col min="15109" max="15141" width="4.7109375" style="137" customWidth="1"/>
    <col min="15142" max="15360" width="9.140625" style="137"/>
    <col min="15361" max="15361" width="6" style="137" customWidth="1"/>
    <col min="15362" max="15362" width="11" style="137" customWidth="1"/>
    <col min="15363" max="15363" width="18" style="137" customWidth="1"/>
    <col min="15364" max="15364" width="8.140625" style="137" customWidth="1"/>
    <col min="15365" max="15397" width="4.7109375" style="137" customWidth="1"/>
    <col min="15398" max="15616" width="9.140625" style="137"/>
    <col min="15617" max="15617" width="6" style="137" customWidth="1"/>
    <col min="15618" max="15618" width="11" style="137" customWidth="1"/>
    <col min="15619" max="15619" width="18" style="137" customWidth="1"/>
    <col min="15620" max="15620" width="8.140625" style="137" customWidth="1"/>
    <col min="15621" max="15653" width="4.7109375" style="137" customWidth="1"/>
    <col min="15654" max="15872" width="9.140625" style="137"/>
    <col min="15873" max="15873" width="6" style="137" customWidth="1"/>
    <col min="15874" max="15874" width="11" style="137" customWidth="1"/>
    <col min="15875" max="15875" width="18" style="137" customWidth="1"/>
    <col min="15876" max="15876" width="8.140625" style="137" customWidth="1"/>
    <col min="15877" max="15909" width="4.7109375" style="137" customWidth="1"/>
    <col min="15910" max="16128" width="9.140625" style="137"/>
    <col min="16129" max="16129" width="6" style="137" customWidth="1"/>
    <col min="16130" max="16130" width="11" style="137" customWidth="1"/>
    <col min="16131" max="16131" width="18" style="137" customWidth="1"/>
    <col min="16132" max="16132" width="8.140625" style="137" customWidth="1"/>
    <col min="16133" max="16165" width="4.7109375" style="137" customWidth="1"/>
    <col min="16166" max="16384" width="9.140625" style="137"/>
  </cols>
  <sheetData>
    <row r="1" spans="1:43" s="6" customFormat="1" ht="18" customHeight="1">
      <c r="A1" s="1"/>
      <c r="B1" s="2" t="s">
        <v>0</v>
      </c>
      <c r="C1" s="1"/>
      <c r="D1" s="3"/>
      <c r="E1" s="4" t="s">
        <v>1</v>
      </c>
      <c r="F1" s="4"/>
      <c r="G1" s="4"/>
      <c r="H1" s="4"/>
      <c r="I1" s="4"/>
      <c r="J1" s="3"/>
      <c r="K1" s="3"/>
      <c r="L1" s="3"/>
      <c r="M1" s="3"/>
      <c r="N1" s="2"/>
      <c r="O1" s="2"/>
      <c r="P1" s="3"/>
      <c r="Q1" s="5"/>
      <c r="R1" s="5"/>
      <c r="S1" s="1"/>
      <c r="T1" s="5"/>
      <c r="U1" s="5"/>
      <c r="V1" s="1"/>
      <c r="W1" s="5"/>
      <c r="X1" s="5"/>
      <c r="Y1" s="1"/>
      <c r="Z1" s="5"/>
      <c r="AA1" s="5"/>
      <c r="AB1" s="1"/>
      <c r="AC1" s="5"/>
      <c r="AD1" s="5"/>
      <c r="AE1" s="1"/>
    </row>
    <row r="2" spans="1:43" s="6" customFormat="1">
      <c r="A2" s="3" t="s">
        <v>2</v>
      </c>
      <c r="B2" s="7"/>
      <c r="C2" s="7"/>
      <c r="D2" s="8"/>
      <c r="E2" s="9"/>
      <c r="F2" s="9"/>
      <c r="G2" s="10"/>
      <c r="H2" s="10"/>
      <c r="I2" s="10"/>
      <c r="J2" s="2"/>
      <c r="K2" s="11"/>
      <c r="L2" s="11"/>
      <c r="M2" s="2"/>
      <c r="N2" s="2"/>
      <c r="O2" s="2"/>
      <c r="P2" s="2"/>
      <c r="Q2" s="12"/>
      <c r="R2" s="12"/>
      <c r="S2" s="11"/>
      <c r="T2" s="12"/>
      <c r="U2" s="12"/>
      <c r="V2" s="11"/>
      <c r="W2" s="12"/>
      <c r="X2" s="12"/>
      <c r="Y2" s="11"/>
      <c r="Z2" s="12"/>
      <c r="AA2" s="12"/>
      <c r="AB2" s="11"/>
      <c r="AC2" s="12"/>
      <c r="AD2" s="12"/>
      <c r="AE2" s="11"/>
    </row>
    <row r="3" spans="1:43" s="6" customFormat="1">
      <c r="A3" s="8"/>
      <c r="B3" s="13"/>
      <c r="C3" s="14" t="s">
        <v>262</v>
      </c>
      <c r="D3" s="15"/>
      <c r="G3" s="16" t="s">
        <v>3</v>
      </c>
      <c r="H3" s="16"/>
      <c r="I3" s="16"/>
      <c r="J3" s="16"/>
      <c r="K3" s="1"/>
      <c r="L3" s="1"/>
      <c r="M3" s="1"/>
      <c r="N3" s="1"/>
      <c r="O3" s="1"/>
      <c r="P3" s="1"/>
      <c r="Q3" s="17"/>
      <c r="R3" s="17"/>
      <c r="S3" s="18"/>
      <c r="T3" s="17"/>
      <c r="U3" s="17"/>
      <c r="V3" s="18"/>
      <c r="W3" s="17"/>
      <c r="X3" s="17"/>
      <c r="Y3" s="18"/>
      <c r="Z3" s="17"/>
      <c r="AA3" s="17"/>
      <c r="AB3" s="18"/>
      <c r="AC3" s="17"/>
      <c r="AD3" s="17"/>
      <c r="AE3" s="18"/>
    </row>
    <row r="4" spans="1:43" s="6" customFormat="1">
      <c r="A4" s="19"/>
      <c r="B4" s="13"/>
      <c r="C4" s="14" t="s">
        <v>258</v>
      </c>
      <c r="D4" s="15"/>
      <c r="E4" s="5"/>
      <c r="F4" s="5"/>
      <c r="G4" s="20"/>
      <c r="H4" s="20"/>
      <c r="I4" s="20"/>
      <c r="J4" s="5"/>
      <c r="K4" s="17"/>
      <c r="L4" s="17"/>
      <c r="M4" s="1"/>
      <c r="N4" s="1"/>
      <c r="O4" s="1"/>
      <c r="P4" s="1"/>
      <c r="Q4" s="17"/>
      <c r="R4" s="17"/>
      <c r="S4" s="18"/>
      <c r="T4" s="17"/>
      <c r="U4" s="17"/>
      <c r="V4" s="18"/>
      <c r="W4" s="17"/>
      <c r="X4" s="17"/>
      <c r="Y4" s="18"/>
      <c r="Z4" s="17"/>
      <c r="AA4" s="17"/>
      <c r="AB4" s="18"/>
      <c r="AC4" s="17"/>
      <c r="AD4" s="17"/>
      <c r="AE4" s="18"/>
    </row>
    <row r="5" spans="1:43" s="6" customFormat="1" ht="23.25" customHeight="1">
      <c r="A5" s="1"/>
      <c r="B5" s="13"/>
      <c r="C5" s="14" t="s">
        <v>260</v>
      </c>
      <c r="D5" s="15"/>
      <c r="E5" s="21" t="s">
        <v>261</v>
      </c>
      <c r="F5" s="21"/>
      <c r="G5" s="22"/>
      <c r="H5" s="23"/>
      <c r="I5" s="23"/>
      <c r="J5" s="5"/>
      <c r="K5" s="5"/>
      <c r="L5" s="5"/>
      <c r="M5" s="2"/>
      <c r="N5" s="2"/>
      <c r="O5" s="2"/>
      <c r="P5" s="2"/>
      <c r="Q5" s="17"/>
      <c r="R5" s="17"/>
      <c r="S5" s="18"/>
      <c r="T5" s="17"/>
      <c r="U5" s="17"/>
      <c r="V5" s="18"/>
      <c r="W5" s="17"/>
      <c r="X5" s="17"/>
      <c r="Y5" s="18"/>
      <c r="Z5" s="17"/>
      <c r="AA5" s="17"/>
      <c r="AB5" s="18"/>
      <c r="AC5" s="17"/>
      <c r="AD5" s="17"/>
      <c r="AE5" s="18"/>
    </row>
    <row r="6" spans="1:43" ht="57" customHeight="1">
      <c r="A6" s="24" t="s">
        <v>4</v>
      </c>
      <c r="B6" s="25" t="s">
        <v>5</v>
      </c>
      <c r="C6" s="26" t="s">
        <v>6</v>
      </c>
      <c r="D6" s="27" t="s">
        <v>7</v>
      </c>
      <c r="E6" s="200" t="s">
        <v>263</v>
      </c>
      <c r="F6" s="201"/>
      <c r="G6" s="201"/>
      <c r="H6" s="200" t="s">
        <v>264</v>
      </c>
      <c r="I6" s="201"/>
      <c r="J6" s="201"/>
      <c r="K6" s="200" t="s">
        <v>265</v>
      </c>
      <c r="L6" s="201"/>
      <c r="M6" s="201"/>
      <c r="N6" s="200" t="s">
        <v>266</v>
      </c>
      <c r="O6" s="201"/>
      <c r="P6" s="201"/>
      <c r="Q6" s="200" t="s">
        <v>267</v>
      </c>
      <c r="R6" s="201"/>
      <c r="S6" s="202"/>
      <c r="T6" s="200" t="s">
        <v>268</v>
      </c>
      <c r="U6" s="201"/>
      <c r="V6" s="202"/>
      <c r="W6" s="200" t="s">
        <v>269</v>
      </c>
      <c r="X6" s="201"/>
      <c r="Y6" s="202"/>
      <c r="Z6" s="200" t="s">
        <v>270</v>
      </c>
      <c r="AA6" s="201"/>
      <c r="AB6" s="202"/>
      <c r="AC6" s="200" t="s">
        <v>271</v>
      </c>
      <c r="AD6" s="201"/>
      <c r="AE6" s="202"/>
      <c r="AF6" s="200" t="s">
        <v>272</v>
      </c>
      <c r="AG6" s="201"/>
      <c r="AH6" s="202"/>
      <c r="AI6" s="200" t="s">
        <v>273</v>
      </c>
      <c r="AJ6" s="201"/>
      <c r="AK6" s="202"/>
      <c r="AL6" s="200" t="s">
        <v>274</v>
      </c>
      <c r="AM6" s="201"/>
      <c r="AN6" s="202"/>
      <c r="AO6" s="200" t="s">
        <v>275</v>
      </c>
      <c r="AP6" s="201"/>
      <c r="AQ6" s="202"/>
    </row>
    <row r="7" spans="1:43" s="138" customFormat="1" ht="15">
      <c r="A7" s="206"/>
      <c r="B7" s="208"/>
      <c r="C7" s="210"/>
      <c r="D7" s="211"/>
      <c r="E7" s="203">
        <v>2</v>
      </c>
      <c r="F7" s="204"/>
      <c r="G7" s="204"/>
      <c r="H7" s="203">
        <v>2</v>
      </c>
      <c r="I7" s="204"/>
      <c r="J7" s="204"/>
      <c r="K7" s="203">
        <v>2</v>
      </c>
      <c r="L7" s="204"/>
      <c r="M7" s="204"/>
      <c r="N7" s="203">
        <v>2</v>
      </c>
      <c r="O7" s="204"/>
      <c r="P7" s="204"/>
      <c r="Q7" s="203">
        <v>2</v>
      </c>
      <c r="R7" s="204"/>
      <c r="S7" s="205"/>
      <c r="T7" s="203">
        <v>2</v>
      </c>
      <c r="U7" s="204"/>
      <c r="V7" s="205"/>
      <c r="W7" s="203">
        <v>2</v>
      </c>
      <c r="X7" s="204"/>
      <c r="Y7" s="205"/>
      <c r="Z7" s="203">
        <v>2</v>
      </c>
      <c r="AA7" s="204"/>
      <c r="AB7" s="205"/>
      <c r="AC7" s="203">
        <v>2</v>
      </c>
      <c r="AD7" s="204"/>
      <c r="AE7" s="205"/>
      <c r="AF7" s="203">
        <v>2</v>
      </c>
      <c r="AG7" s="204"/>
      <c r="AH7" s="205"/>
      <c r="AI7" s="203">
        <v>2</v>
      </c>
      <c r="AJ7" s="204"/>
      <c r="AK7" s="205"/>
      <c r="AL7" s="203">
        <v>2</v>
      </c>
      <c r="AM7" s="204"/>
      <c r="AN7" s="205"/>
      <c r="AO7" s="203">
        <v>2</v>
      </c>
      <c r="AP7" s="204"/>
      <c r="AQ7" s="205"/>
    </row>
    <row r="8" spans="1:43" s="138" customFormat="1" ht="15">
      <c r="A8" s="207"/>
      <c r="B8" s="209"/>
      <c r="C8" s="212"/>
      <c r="D8" s="213"/>
      <c r="E8" s="139" t="s">
        <v>8</v>
      </c>
      <c r="F8" s="139" t="s">
        <v>9</v>
      </c>
      <c r="G8" s="140" t="s">
        <v>10</v>
      </c>
      <c r="H8" s="139" t="s">
        <v>8</v>
      </c>
      <c r="I8" s="139" t="s">
        <v>9</v>
      </c>
      <c r="J8" s="140" t="s">
        <v>10</v>
      </c>
      <c r="K8" s="139" t="s">
        <v>8</v>
      </c>
      <c r="L8" s="139" t="s">
        <v>9</v>
      </c>
      <c r="M8" s="140" t="s">
        <v>10</v>
      </c>
      <c r="N8" s="139" t="s">
        <v>8</v>
      </c>
      <c r="O8" s="139" t="s">
        <v>9</v>
      </c>
      <c r="P8" s="140" t="s">
        <v>10</v>
      </c>
      <c r="Q8" s="139" t="s">
        <v>8</v>
      </c>
      <c r="R8" s="139" t="s">
        <v>9</v>
      </c>
      <c r="S8" s="140" t="s">
        <v>10</v>
      </c>
      <c r="T8" s="139" t="s">
        <v>8</v>
      </c>
      <c r="U8" s="139" t="s">
        <v>9</v>
      </c>
      <c r="V8" s="140" t="s">
        <v>10</v>
      </c>
      <c r="W8" s="139" t="s">
        <v>8</v>
      </c>
      <c r="X8" s="139" t="s">
        <v>9</v>
      </c>
      <c r="Y8" s="140" t="s">
        <v>10</v>
      </c>
      <c r="Z8" s="139" t="s">
        <v>8</v>
      </c>
      <c r="AA8" s="139" t="s">
        <v>9</v>
      </c>
      <c r="AB8" s="140" t="s">
        <v>10</v>
      </c>
      <c r="AC8" s="139" t="s">
        <v>8</v>
      </c>
      <c r="AD8" s="139" t="s">
        <v>9</v>
      </c>
      <c r="AE8" s="140" t="s">
        <v>10</v>
      </c>
      <c r="AF8" s="139" t="s">
        <v>8</v>
      </c>
      <c r="AG8" s="139" t="s">
        <v>9</v>
      </c>
      <c r="AH8" s="140" t="s">
        <v>10</v>
      </c>
      <c r="AI8" s="139" t="s">
        <v>8</v>
      </c>
      <c r="AJ8" s="139" t="s">
        <v>9</v>
      </c>
      <c r="AK8" s="140" t="s">
        <v>10</v>
      </c>
      <c r="AL8" s="139" t="s">
        <v>8</v>
      </c>
      <c r="AM8" s="139" t="s">
        <v>9</v>
      </c>
      <c r="AN8" s="140" t="s">
        <v>10</v>
      </c>
      <c r="AO8" s="139" t="s">
        <v>8</v>
      </c>
      <c r="AP8" s="139" t="s">
        <v>9</v>
      </c>
      <c r="AQ8" s="140" t="s">
        <v>10</v>
      </c>
    </row>
    <row r="9" spans="1:43" s="41" customFormat="1" ht="21.75" customHeight="1">
      <c r="A9" s="141">
        <v>1</v>
      </c>
      <c r="B9" s="119">
        <v>1565010075</v>
      </c>
      <c r="C9" s="120" t="s">
        <v>64</v>
      </c>
      <c r="D9" s="121" t="s">
        <v>11</v>
      </c>
      <c r="E9" s="28">
        <v>9</v>
      </c>
      <c r="F9" s="28">
        <v>9</v>
      </c>
      <c r="G9" s="29">
        <f>0.3*E9+0.7*F9</f>
        <v>9</v>
      </c>
      <c r="H9" s="28">
        <v>7</v>
      </c>
      <c r="I9" s="28">
        <v>7</v>
      </c>
      <c r="J9" s="29">
        <f>0.3*H9+0.7*I9</f>
        <v>7</v>
      </c>
      <c r="K9" s="28">
        <v>7</v>
      </c>
      <c r="L9" s="28">
        <v>8</v>
      </c>
      <c r="M9" s="29">
        <f>0.3*K9+0.7*L9</f>
        <v>7.6999999999999993</v>
      </c>
      <c r="N9" s="28">
        <v>8</v>
      </c>
      <c r="O9" s="28">
        <v>7</v>
      </c>
      <c r="P9" s="29">
        <f>0.3*N9+0.7*O9</f>
        <v>7.2999999999999989</v>
      </c>
      <c r="Q9" s="28">
        <v>8.5</v>
      </c>
      <c r="R9" s="28">
        <v>7</v>
      </c>
      <c r="S9" s="29">
        <f>0.3*Q9+0.7*R9</f>
        <v>7.4499999999999993</v>
      </c>
      <c r="T9" s="28">
        <v>8</v>
      </c>
      <c r="U9" s="28">
        <v>7</v>
      </c>
      <c r="V9" s="29">
        <f>0.3*T9+0.7*U9</f>
        <v>7.2999999999999989</v>
      </c>
      <c r="W9" s="28">
        <v>8</v>
      </c>
      <c r="X9" s="28">
        <v>8</v>
      </c>
      <c r="Y9" s="29">
        <f>0.3*W9+0.7*X9</f>
        <v>8</v>
      </c>
      <c r="Z9" s="28">
        <v>8.5</v>
      </c>
      <c r="AA9" s="28">
        <v>8</v>
      </c>
      <c r="AB9" s="29">
        <f>0.3*Z9+0.7*AA9</f>
        <v>8.1499999999999986</v>
      </c>
      <c r="AC9" s="28">
        <v>8</v>
      </c>
      <c r="AD9" s="28">
        <v>8</v>
      </c>
      <c r="AE9" s="29">
        <f>0.3*AC9+0.7*AD9</f>
        <v>8</v>
      </c>
      <c r="AF9" s="28">
        <v>7</v>
      </c>
      <c r="AG9" s="28">
        <v>7</v>
      </c>
      <c r="AH9" s="29">
        <f>0.3*AF9+0.7*AG9</f>
        <v>7</v>
      </c>
      <c r="AI9" s="28">
        <v>8</v>
      </c>
      <c r="AJ9" s="28">
        <v>6</v>
      </c>
      <c r="AK9" s="29">
        <f>0.3*AI9+0.7*AJ9</f>
        <v>6.6</v>
      </c>
      <c r="AL9" s="28">
        <v>8.5</v>
      </c>
      <c r="AM9" s="28">
        <v>5.5</v>
      </c>
      <c r="AN9" s="29">
        <f>0.3*AL9+0.7*AM9</f>
        <v>6.3999999999999995</v>
      </c>
      <c r="AO9" s="28">
        <v>8</v>
      </c>
      <c r="AP9" s="28">
        <v>7</v>
      </c>
      <c r="AQ9" s="29">
        <f>0.3*AO9+0.7*AP9</f>
        <v>7.2999999999999989</v>
      </c>
    </row>
    <row r="10" spans="1:43" s="41" customFormat="1" ht="21.75" customHeight="1">
      <c r="A10" s="142">
        <v>2</v>
      </c>
      <c r="B10" s="119">
        <v>1565010076</v>
      </c>
      <c r="C10" s="120" t="s">
        <v>66</v>
      </c>
      <c r="D10" s="121" t="s">
        <v>11</v>
      </c>
      <c r="E10" s="30">
        <v>6</v>
      </c>
      <c r="F10" s="30">
        <v>8</v>
      </c>
      <c r="G10" s="29">
        <f>0.3*E10+0.7*F10</f>
        <v>7.3999999999999995</v>
      </c>
      <c r="H10" s="30">
        <v>7</v>
      </c>
      <c r="I10" s="30">
        <v>7</v>
      </c>
      <c r="J10" s="29">
        <f>0.3*H10+0.7*I10</f>
        <v>7</v>
      </c>
      <c r="K10" s="30">
        <v>6</v>
      </c>
      <c r="L10" s="30">
        <v>9</v>
      </c>
      <c r="M10" s="29">
        <f>0.3*K10+0.7*L10</f>
        <v>8.1</v>
      </c>
      <c r="N10" s="30">
        <v>0</v>
      </c>
      <c r="O10" s="30">
        <v>6</v>
      </c>
      <c r="P10" s="29">
        <f>0.3*N10+0.7*O10</f>
        <v>4.1999999999999993</v>
      </c>
      <c r="Q10" s="30">
        <v>0</v>
      </c>
      <c r="R10" s="30">
        <v>7</v>
      </c>
      <c r="S10" s="29">
        <f>0.3*Q10+0.7*R10</f>
        <v>4.8999999999999995</v>
      </c>
      <c r="T10" s="30">
        <v>7.5</v>
      </c>
      <c r="U10" s="30">
        <v>5.5</v>
      </c>
      <c r="V10" s="29">
        <f>0.3*T10+0.7*U10</f>
        <v>6.1</v>
      </c>
      <c r="W10" s="30">
        <v>0</v>
      </c>
      <c r="X10" s="30">
        <v>6</v>
      </c>
      <c r="Y10" s="29">
        <f>0.3*W10+0.7*X10</f>
        <v>4.1999999999999993</v>
      </c>
      <c r="Z10" s="30">
        <v>6.5</v>
      </c>
      <c r="AA10" s="30">
        <v>8</v>
      </c>
      <c r="AB10" s="29">
        <f>0.3*Z10+0.7*AA10</f>
        <v>7.55</v>
      </c>
      <c r="AC10" s="30">
        <v>0</v>
      </c>
      <c r="AD10" s="30">
        <v>8</v>
      </c>
      <c r="AE10" s="29">
        <f>0.3*AC10+0.7*AD10</f>
        <v>5.6</v>
      </c>
      <c r="AF10" s="30">
        <v>6</v>
      </c>
      <c r="AG10" s="30">
        <v>7</v>
      </c>
      <c r="AH10" s="29">
        <f>0.3*AF10+0.7*AG10</f>
        <v>6.6999999999999993</v>
      </c>
      <c r="AI10" s="30">
        <v>8</v>
      </c>
      <c r="AJ10" s="30">
        <v>7</v>
      </c>
      <c r="AK10" s="29">
        <f>0.3*AI10+0.7*AJ10</f>
        <v>7.2999999999999989</v>
      </c>
      <c r="AL10" s="30">
        <v>0</v>
      </c>
      <c r="AM10" s="30">
        <v>6</v>
      </c>
      <c r="AN10" s="29">
        <f>0.3*AL10+0.7*AM10</f>
        <v>4.1999999999999993</v>
      </c>
      <c r="AO10" s="30">
        <v>5</v>
      </c>
      <c r="AP10" s="30">
        <v>7</v>
      </c>
      <c r="AQ10" s="29">
        <f>0.3*AO10+0.7*AP10</f>
        <v>6.3999999999999995</v>
      </c>
    </row>
    <row r="11" spans="1:43" s="148" customFormat="1" ht="21.75" customHeight="1">
      <c r="A11" s="143">
        <v>3</v>
      </c>
      <c r="B11" s="144">
        <v>1565010077</v>
      </c>
      <c r="C11" s="145" t="s">
        <v>68</v>
      </c>
      <c r="D11" s="146" t="s">
        <v>12</v>
      </c>
      <c r="E11" s="147">
        <v>0</v>
      </c>
      <c r="F11" s="147" t="s">
        <v>13</v>
      </c>
      <c r="G11" s="29" t="e">
        <f t="shared" ref="G11:G74" si="0">0.3*E11+0.7*F11</f>
        <v>#VALUE!</v>
      </c>
      <c r="H11" s="147">
        <v>0</v>
      </c>
      <c r="I11" s="147" t="s">
        <v>13</v>
      </c>
      <c r="J11" s="29" t="e">
        <f t="shared" ref="J11:J74" si="1">0.3*H11+0.7*I11</f>
        <v>#VALUE!</v>
      </c>
      <c r="K11" s="147">
        <v>0</v>
      </c>
      <c r="L11" s="147" t="s">
        <v>13</v>
      </c>
      <c r="M11" s="29" t="e">
        <f t="shared" ref="M11:M74" si="2">0.3*K11+0.7*L11</f>
        <v>#VALUE!</v>
      </c>
      <c r="N11" s="30">
        <v>0</v>
      </c>
      <c r="O11" s="147" t="s">
        <v>13</v>
      </c>
      <c r="P11" s="29" t="e">
        <f t="shared" ref="P11:P74" si="3">0.3*N11+0.7*O11</f>
        <v>#VALUE!</v>
      </c>
      <c r="Q11" s="147">
        <v>0</v>
      </c>
      <c r="R11" s="147" t="s">
        <v>13</v>
      </c>
      <c r="S11" s="29" t="e">
        <f t="shared" ref="S11:S74" si="4">0.3*Q11+0.7*R11</f>
        <v>#VALUE!</v>
      </c>
      <c r="T11" s="147">
        <v>0</v>
      </c>
      <c r="U11" s="147" t="s">
        <v>13</v>
      </c>
      <c r="V11" s="29" t="e">
        <f t="shared" ref="V11:V74" si="5">0.3*T11+0.7*U11</f>
        <v>#VALUE!</v>
      </c>
      <c r="W11" s="147">
        <v>0</v>
      </c>
      <c r="X11" s="147" t="s">
        <v>13</v>
      </c>
      <c r="Y11" s="29" t="e">
        <f t="shared" ref="Y11:Y74" si="6">0.3*W11+0.7*X11</f>
        <v>#VALUE!</v>
      </c>
      <c r="Z11" s="147">
        <v>0</v>
      </c>
      <c r="AA11" s="147" t="s">
        <v>13</v>
      </c>
      <c r="AB11" s="29" t="e">
        <f t="shared" ref="AB11:AB74" si="7">0.3*Z11+0.7*AA11</f>
        <v>#VALUE!</v>
      </c>
      <c r="AC11" s="147">
        <v>0</v>
      </c>
      <c r="AD11" s="147" t="s">
        <v>13</v>
      </c>
      <c r="AE11" s="29" t="e">
        <f t="shared" ref="AE11:AE74" si="8">0.3*AC11+0.7*AD11</f>
        <v>#VALUE!</v>
      </c>
      <c r="AF11" s="147">
        <v>6.5</v>
      </c>
      <c r="AG11" s="147" t="s">
        <v>13</v>
      </c>
      <c r="AH11" s="29" t="e">
        <f t="shared" ref="AH11:AH74" si="9">0.3*AF11+0.7*AG11</f>
        <v>#VALUE!</v>
      </c>
      <c r="AI11" s="30">
        <v>8</v>
      </c>
      <c r="AJ11" s="147" t="s">
        <v>13</v>
      </c>
      <c r="AK11" s="29" t="e">
        <f t="shared" ref="AK11:AK74" si="10">0.3*AI11+0.7*AJ11</f>
        <v>#VALUE!</v>
      </c>
      <c r="AL11" s="147">
        <v>0</v>
      </c>
      <c r="AM11" s="147" t="s">
        <v>13</v>
      </c>
      <c r="AN11" s="29" t="e">
        <f t="shared" ref="AN11:AN74" si="11">0.3*AL11+0.7*AM11</f>
        <v>#VALUE!</v>
      </c>
      <c r="AO11" s="147">
        <v>0</v>
      </c>
      <c r="AP11" s="147" t="s">
        <v>13</v>
      </c>
      <c r="AQ11" s="29" t="e">
        <f t="shared" ref="AQ11:AQ74" si="12">0.3*AO11+0.7*AP11</f>
        <v>#VALUE!</v>
      </c>
    </row>
    <row r="12" spans="1:43" s="41" customFormat="1" ht="21.75" customHeight="1">
      <c r="A12" s="142">
        <v>4</v>
      </c>
      <c r="B12" s="119">
        <v>1565010078</v>
      </c>
      <c r="C12" s="120" t="s">
        <v>70</v>
      </c>
      <c r="D12" s="121" t="s">
        <v>71</v>
      </c>
      <c r="E12" s="30">
        <v>9</v>
      </c>
      <c r="F12" s="30">
        <v>7</v>
      </c>
      <c r="G12" s="29">
        <f t="shared" si="0"/>
        <v>7.6</v>
      </c>
      <c r="H12" s="30">
        <v>7</v>
      </c>
      <c r="I12" s="30">
        <v>7</v>
      </c>
      <c r="J12" s="29">
        <f t="shared" si="1"/>
        <v>7</v>
      </c>
      <c r="K12" s="30">
        <v>8.5</v>
      </c>
      <c r="L12" s="30">
        <v>8</v>
      </c>
      <c r="M12" s="29">
        <f t="shared" si="2"/>
        <v>8.1499999999999986</v>
      </c>
      <c r="N12" s="30">
        <v>8</v>
      </c>
      <c r="O12" s="30">
        <v>6</v>
      </c>
      <c r="P12" s="29">
        <f t="shared" si="3"/>
        <v>6.6</v>
      </c>
      <c r="Q12" s="30">
        <v>8.5</v>
      </c>
      <c r="R12" s="30">
        <v>7</v>
      </c>
      <c r="S12" s="29">
        <f t="shared" si="4"/>
        <v>7.4499999999999993</v>
      </c>
      <c r="T12" s="30">
        <v>9.6</v>
      </c>
      <c r="U12" s="30">
        <v>7</v>
      </c>
      <c r="V12" s="29">
        <f t="shared" si="5"/>
        <v>7.7799999999999994</v>
      </c>
      <c r="W12" s="30">
        <v>7.8</v>
      </c>
      <c r="X12" s="30">
        <v>5</v>
      </c>
      <c r="Y12" s="29">
        <f t="shared" si="6"/>
        <v>5.84</v>
      </c>
      <c r="Z12" s="30">
        <v>8.3000000000000007</v>
      </c>
      <c r="AA12" s="30">
        <v>7</v>
      </c>
      <c r="AB12" s="29">
        <f t="shared" si="7"/>
        <v>7.39</v>
      </c>
      <c r="AC12" s="30">
        <v>7</v>
      </c>
      <c r="AD12" s="30">
        <v>8</v>
      </c>
      <c r="AE12" s="29">
        <f t="shared" si="8"/>
        <v>7.6999999999999993</v>
      </c>
      <c r="AF12" s="30">
        <v>7</v>
      </c>
      <c r="AG12" s="30">
        <v>6</v>
      </c>
      <c r="AH12" s="29">
        <f t="shared" si="9"/>
        <v>6.2999999999999989</v>
      </c>
      <c r="AI12" s="30">
        <v>8</v>
      </c>
      <c r="AJ12" s="30">
        <v>7</v>
      </c>
      <c r="AK12" s="29">
        <f t="shared" si="10"/>
        <v>7.2999999999999989</v>
      </c>
      <c r="AL12" s="30">
        <v>10</v>
      </c>
      <c r="AM12" s="30">
        <v>5.5</v>
      </c>
      <c r="AN12" s="29">
        <f t="shared" si="11"/>
        <v>6.85</v>
      </c>
      <c r="AO12" s="30">
        <v>9</v>
      </c>
      <c r="AP12" s="30">
        <v>7</v>
      </c>
      <c r="AQ12" s="29">
        <f t="shared" si="12"/>
        <v>7.6</v>
      </c>
    </row>
    <row r="13" spans="1:43" s="149" customFormat="1" ht="21.75" customHeight="1">
      <c r="A13" s="142">
        <v>5</v>
      </c>
      <c r="B13" s="119">
        <v>1565010079</v>
      </c>
      <c r="C13" s="120" t="s">
        <v>72</v>
      </c>
      <c r="D13" s="121" t="s">
        <v>73</v>
      </c>
      <c r="E13" s="30">
        <v>9</v>
      </c>
      <c r="F13" s="30">
        <v>8</v>
      </c>
      <c r="G13" s="29">
        <f t="shared" si="0"/>
        <v>8.2999999999999989</v>
      </c>
      <c r="H13" s="30">
        <v>7</v>
      </c>
      <c r="I13" s="30">
        <v>8</v>
      </c>
      <c r="J13" s="29">
        <f t="shared" si="1"/>
        <v>7.6999999999999993</v>
      </c>
      <c r="K13" s="30">
        <v>8.5</v>
      </c>
      <c r="L13" s="30">
        <v>8</v>
      </c>
      <c r="M13" s="29">
        <f t="shared" si="2"/>
        <v>8.1499999999999986</v>
      </c>
      <c r="N13" s="30">
        <v>8</v>
      </c>
      <c r="O13" s="30">
        <v>6</v>
      </c>
      <c r="P13" s="29">
        <f t="shared" si="3"/>
        <v>6.6</v>
      </c>
      <c r="Q13" s="30">
        <v>9.5</v>
      </c>
      <c r="R13" s="30">
        <v>6</v>
      </c>
      <c r="S13" s="29">
        <f t="shared" si="4"/>
        <v>7.0499999999999989</v>
      </c>
      <c r="T13" s="30">
        <v>10</v>
      </c>
      <c r="U13" s="30">
        <v>5.5</v>
      </c>
      <c r="V13" s="29">
        <f t="shared" si="5"/>
        <v>6.85</v>
      </c>
      <c r="W13" s="30">
        <v>7.8</v>
      </c>
      <c r="X13" s="30">
        <v>8</v>
      </c>
      <c r="Y13" s="29">
        <f t="shared" si="6"/>
        <v>7.9399999999999995</v>
      </c>
      <c r="Z13" s="30">
        <v>8.5</v>
      </c>
      <c r="AA13" s="30">
        <v>7</v>
      </c>
      <c r="AB13" s="29">
        <f t="shared" si="7"/>
        <v>7.4499999999999993</v>
      </c>
      <c r="AC13" s="30">
        <v>8</v>
      </c>
      <c r="AD13" s="30">
        <v>9</v>
      </c>
      <c r="AE13" s="29">
        <f t="shared" si="8"/>
        <v>8.6999999999999993</v>
      </c>
      <c r="AF13" s="30">
        <v>7</v>
      </c>
      <c r="AG13" s="30">
        <v>7</v>
      </c>
      <c r="AH13" s="29">
        <f t="shared" si="9"/>
        <v>7</v>
      </c>
      <c r="AI13" s="30">
        <v>8</v>
      </c>
      <c r="AJ13" s="30">
        <v>6</v>
      </c>
      <c r="AK13" s="29">
        <f t="shared" si="10"/>
        <v>6.6</v>
      </c>
      <c r="AL13" s="30">
        <v>9.6999999999999993</v>
      </c>
      <c r="AM13" s="30">
        <v>5</v>
      </c>
      <c r="AN13" s="29">
        <f t="shared" si="11"/>
        <v>6.41</v>
      </c>
      <c r="AO13" s="30">
        <v>9</v>
      </c>
      <c r="AP13" s="30">
        <v>7</v>
      </c>
      <c r="AQ13" s="29">
        <f t="shared" si="12"/>
        <v>7.6</v>
      </c>
    </row>
    <row r="14" spans="1:43" s="148" customFormat="1" ht="21.75" customHeight="1">
      <c r="A14" s="143">
        <v>6</v>
      </c>
      <c r="B14" s="144">
        <v>1565010080</v>
      </c>
      <c r="C14" s="145" t="s">
        <v>14</v>
      </c>
      <c r="D14" s="146" t="s">
        <v>75</v>
      </c>
      <c r="E14" s="147">
        <v>0</v>
      </c>
      <c r="F14" s="147" t="s">
        <v>13</v>
      </c>
      <c r="G14" s="29" t="e">
        <f t="shared" si="0"/>
        <v>#VALUE!</v>
      </c>
      <c r="H14" s="147">
        <v>0</v>
      </c>
      <c r="I14" s="147" t="s">
        <v>13</v>
      </c>
      <c r="J14" s="29" t="e">
        <f t="shared" si="1"/>
        <v>#VALUE!</v>
      </c>
      <c r="K14" s="147">
        <v>0</v>
      </c>
      <c r="L14" s="147" t="s">
        <v>13</v>
      </c>
      <c r="M14" s="29" t="e">
        <f t="shared" si="2"/>
        <v>#VALUE!</v>
      </c>
      <c r="N14" s="30">
        <v>0</v>
      </c>
      <c r="O14" s="147" t="s">
        <v>13</v>
      </c>
      <c r="P14" s="29" t="e">
        <f t="shared" si="3"/>
        <v>#VALUE!</v>
      </c>
      <c r="Q14" s="147">
        <v>0</v>
      </c>
      <c r="R14" s="147" t="s">
        <v>13</v>
      </c>
      <c r="S14" s="29" t="e">
        <f t="shared" si="4"/>
        <v>#VALUE!</v>
      </c>
      <c r="T14" s="147">
        <v>0</v>
      </c>
      <c r="U14" s="147" t="s">
        <v>13</v>
      </c>
      <c r="V14" s="29" t="e">
        <f t="shared" si="5"/>
        <v>#VALUE!</v>
      </c>
      <c r="W14" s="147">
        <v>0</v>
      </c>
      <c r="X14" s="147" t="s">
        <v>13</v>
      </c>
      <c r="Y14" s="29" t="e">
        <f t="shared" si="6"/>
        <v>#VALUE!</v>
      </c>
      <c r="Z14" s="147">
        <v>0</v>
      </c>
      <c r="AA14" s="147" t="s">
        <v>13</v>
      </c>
      <c r="AB14" s="29" t="e">
        <f t="shared" si="7"/>
        <v>#VALUE!</v>
      </c>
      <c r="AC14" s="147">
        <v>0</v>
      </c>
      <c r="AD14" s="147" t="s">
        <v>13</v>
      </c>
      <c r="AE14" s="29" t="e">
        <f t="shared" si="8"/>
        <v>#VALUE!</v>
      </c>
      <c r="AF14" s="147">
        <v>6</v>
      </c>
      <c r="AG14" s="147" t="s">
        <v>13</v>
      </c>
      <c r="AH14" s="29" t="e">
        <f t="shared" si="9"/>
        <v>#VALUE!</v>
      </c>
      <c r="AI14" s="30">
        <v>8</v>
      </c>
      <c r="AJ14" s="147" t="s">
        <v>13</v>
      </c>
      <c r="AK14" s="29" t="e">
        <f t="shared" si="10"/>
        <v>#VALUE!</v>
      </c>
      <c r="AL14" s="147">
        <v>0</v>
      </c>
      <c r="AM14" s="147" t="s">
        <v>13</v>
      </c>
      <c r="AN14" s="29" t="e">
        <f t="shared" si="11"/>
        <v>#VALUE!</v>
      </c>
      <c r="AO14" s="147">
        <v>0</v>
      </c>
      <c r="AP14" s="147" t="s">
        <v>13</v>
      </c>
      <c r="AQ14" s="29" t="e">
        <f t="shared" si="12"/>
        <v>#VALUE!</v>
      </c>
    </row>
    <row r="15" spans="1:43" s="148" customFormat="1" ht="21.75" customHeight="1">
      <c r="A15" s="143">
        <v>7</v>
      </c>
      <c r="B15" s="144">
        <v>1565010081</v>
      </c>
      <c r="C15" s="145" t="s">
        <v>77</v>
      </c>
      <c r="D15" s="146" t="s">
        <v>78</v>
      </c>
      <c r="E15" s="147">
        <v>0</v>
      </c>
      <c r="F15" s="147" t="s">
        <v>13</v>
      </c>
      <c r="G15" s="29" t="e">
        <f t="shared" si="0"/>
        <v>#VALUE!</v>
      </c>
      <c r="H15" s="147">
        <v>0</v>
      </c>
      <c r="I15" s="147" t="s">
        <v>13</v>
      </c>
      <c r="J15" s="29" t="e">
        <f t="shared" si="1"/>
        <v>#VALUE!</v>
      </c>
      <c r="K15" s="147">
        <v>0</v>
      </c>
      <c r="L15" s="147" t="s">
        <v>13</v>
      </c>
      <c r="M15" s="29" t="e">
        <f t="shared" si="2"/>
        <v>#VALUE!</v>
      </c>
      <c r="N15" s="30">
        <v>0</v>
      </c>
      <c r="O15" s="147" t="s">
        <v>13</v>
      </c>
      <c r="P15" s="29" t="e">
        <f t="shared" si="3"/>
        <v>#VALUE!</v>
      </c>
      <c r="Q15" s="147">
        <v>0</v>
      </c>
      <c r="R15" s="147" t="s">
        <v>13</v>
      </c>
      <c r="S15" s="29" t="e">
        <f t="shared" si="4"/>
        <v>#VALUE!</v>
      </c>
      <c r="T15" s="147">
        <v>0</v>
      </c>
      <c r="U15" s="147" t="s">
        <v>13</v>
      </c>
      <c r="V15" s="29" t="e">
        <f t="shared" si="5"/>
        <v>#VALUE!</v>
      </c>
      <c r="W15" s="147">
        <v>0</v>
      </c>
      <c r="X15" s="147" t="s">
        <v>13</v>
      </c>
      <c r="Y15" s="29" t="e">
        <f t="shared" si="6"/>
        <v>#VALUE!</v>
      </c>
      <c r="Z15" s="147">
        <v>0</v>
      </c>
      <c r="AA15" s="147" t="s">
        <v>13</v>
      </c>
      <c r="AB15" s="29" t="e">
        <f t="shared" si="7"/>
        <v>#VALUE!</v>
      </c>
      <c r="AC15" s="147">
        <v>0</v>
      </c>
      <c r="AD15" s="147" t="s">
        <v>13</v>
      </c>
      <c r="AE15" s="29" t="e">
        <f t="shared" si="8"/>
        <v>#VALUE!</v>
      </c>
      <c r="AF15" s="147">
        <v>6</v>
      </c>
      <c r="AG15" s="147" t="s">
        <v>13</v>
      </c>
      <c r="AH15" s="29" t="e">
        <f t="shared" si="9"/>
        <v>#VALUE!</v>
      </c>
      <c r="AI15" s="30">
        <v>8</v>
      </c>
      <c r="AJ15" s="147" t="s">
        <v>13</v>
      </c>
      <c r="AK15" s="29" t="e">
        <f t="shared" si="10"/>
        <v>#VALUE!</v>
      </c>
      <c r="AL15" s="147">
        <v>0</v>
      </c>
      <c r="AM15" s="147" t="s">
        <v>13</v>
      </c>
      <c r="AN15" s="29" t="e">
        <f t="shared" si="11"/>
        <v>#VALUE!</v>
      </c>
      <c r="AO15" s="147">
        <v>0</v>
      </c>
      <c r="AP15" s="147" t="s">
        <v>13</v>
      </c>
      <c r="AQ15" s="29" t="e">
        <f t="shared" si="12"/>
        <v>#VALUE!</v>
      </c>
    </row>
    <row r="16" spans="1:43" ht="21.75" customHeight="1">
      <c r="A16" s="142">
        <v>8</v>
      </c>
      <c r="B16" s="119">
        <v>1565010084</v>
      </c>
      <c r="C16" s="120" t="s">
        <v>80</v>
      </c>
      <c r="D16" s="121" t="s">
        <v>81</v>
      </c>
      <c r="E16" s="30">
        <v>0</v>
      </c>
      <c r="F16" s="30">
        <v>8</v>
      </c>
      <c r="G16" s="29">
        <f t="shared" si="0"/>
        <v>5.6</v>
      </c>
      <c r="H16" s="30">
        <v>0</v>
      </c>
      <c r="I16" s="30">
        <v>8</v>
      </c>
      <c r="J16" s="29">
        <f t="shared" si="1"/>
        <v>5.6</v>
      </c>
      <c r="K16" s="30">
        <v>0</v>
      </c>
      <c r="L16" s="30">
        <v>7</v>
      </c>
      <c r="M16" s="29">
        <f t="shared" si="2"/>
        <v>4.8999999999999995</v>
      </c>
      <c r="N16" s="30">
        <v>0</v>
      </c>
      <c r="O16" s="30">
        <v>6</v>
      </c>
      <c r="P16" s="29">
        <f t="shared" si="3"/>
        <v>4.1999999999999993</v>
      </c>
      <c r="Q16" s="30">
        <v>0</v>
      </c>
      <c r="R16" s="30">
        <v>6</v>
      </c>
      <c r="S16" s="29">
        <f t="shared" si="4"/>
        <v>4.1999999999999993</v>
      </c>
      <c r="T16" s="30">
        <v>0</v>
      </c>
      <c r="U16" s="30">
        <v>5</v>
      </c>
      <c r="V16" s="29">
        <f t="shared" si="5"/>
        <v>3.5</v>
      </c>
      <c r="W16" s="30">
        <v>0</v>
      </c>
      <c r="X16" s="30">
        <v>5</v>
      </c>
      <c r="Y16" s="29">
        <f t="shared" si="6"/>
        <v>3.5</v>
      </c>
      <c r="Z16" s="30">
        <v>0</v>
      </c>
      <c r="AA16" s="30">
        <v>7</v>
      </c>
      <c r="AB16" s="29">
        <f t="shared" si="7"/>
        <v>4.8999999999999995</v>
      </c>
      <c r="AC16" s="30">
        <v>7</v>
      </c>
      <c r="AD16" s="30">
        <v>8</v>
      </c>
      <c r="AE16" s="29">
        <f t="shared" si="8"/>
        <v>7.6999999999999993</v>
      </c>
      <c r="AF16" s="30">
        <v>6</v>
      </c>
      <c r="AG16" s="30">
        <v>8</v>
      </c>
      <c r="AH16" s="29">
        <f t="shared" si="9"/>
        <v>7.3999999999999995</v>
      </c>
      <c r="AI16" s="30">
        <v>8</v>
      </c>
      <c r="AJ16" s="30">
        <v>7</v>
      </c>
      <c r="AK16" s="29">
        <f t="shared" si="10"/>
        <v>7.2999999999999989</v>
      </c>
      <c r="AL16" s="30">
        <v>0</v>
      </c>
      <c r="AM16" s="30">
        <v>5</v>
      </c>
      <c r="AN16" s="29">
        <f t="shared" si="11"/>
        <v>3.5</v>
      </c>
      <c r="AO16" s="30">
        <v>0</v>
      </c>
      <c r="AP16" s="30">
        <v>7</v>
      </c>
      <c r="AQ16" s="29">
        <f t="shared" si="12"/>
        <v>4.8999999999999995</v>
      </c>
    </row>
    <row r="17" spans="1:43" ht="21.75" customHeight="1">
      <c r="A17" s="142">
        <v>9</v>
      </c>
      <c r="B17" s="119">
        <v>1565010086</v>
      </c>
      <c r="C17" s="120" t="s">
        <v>83</v>
      </c>
      <c r="D17" s="121" t="s">
        <v>84</v>
      </c>
      <c r="E17" s="30">
        <v>0</v>
      </c>
      <c r="F17" s="30">
        <v>7</v>
      </c>
      <c r="G17" s="29">
        <f t="shared" si="0"/>
        <v>4.8999999999999995</v>
      </c>
      <c r="H17" s="30">
        <v>0</v>
      </c>
      <c r="I17" s="30">
        <v>7</v>
      </c>
      <c r="J17" s="29">
        <f t="shared" si="1"/>
        <v>4.8999999999999995</v>
      </c>
      <c r="K17" s="30">
        <v>8.5</v>
      </c>
      <c r="L17" s="30">
        <v>8</v>
      </c>
      <c r="M17" s="29">
        <f t="shared" si="2"/>
        <v>8.1499999999999986</v>
      </c>
      <c r="N17" s="30">
        <v>8</v>
      </c>
      <c r="O17" s="30">
        <v>6</v>
      </c>
      <c r="P17" s="29">
        <f t="shared" si="3"/>
        <v>6.6</v>
      </c>
      <c r="Q17" s="30">
        <v>9.5</v>
      </c>
      <c r="R17" s="30">
        <v>7</v>
      </c>
      <c r="S17" s="29">
        <f t="shared" si="4"/>
        <v>7.75</v>
      </c>
      <c r="T17" s="30">
        <v>10</v>
      </c>
      <c r="U17" s="30">
        <v>6.5</v>
      </c>
      <c r="V17" s="29">
        <f t="shared" si="5"/>
        <v>7.55</v>
      </c>
      <c r="W17" s="30">
        <v>8.3000000000000007</v>
      </c>
      <c r="X17" s="30">
        <v>5</v>
      </c>
      <c r="Y17" s="29">
        <f t="shared" si="6"/>
        <v>5.99</v>
      </c>
      <c r="Z17" s="30">
        <v>7.8</v>
      </c>
      <c r="AA17" s="30">
        <v>7</v>
      </c>
      <c r="AB17" s="29">
        <f t="shared" si="7"/>
        <v>7.2399999999999993</v>
      </c>
      <c r="AC17" s="30">
        <v>9</v>
      </c>
      <c r="AD17" s="30">
        <v>8</v>
      </c>
      <c r="AE17" s="29">
        <f t="shared" si="8"/>
        <v>8.2999999999999989</v>
      </c>
      <c r="AF17" s="30">
        <v>7</v>
      </c>
      <c r="AG17" s="30">
        <v>7</v>
      </c>
      <c r="AH17" s="29">
        <f t="shared" si="9"/>
        <v>7</v>
      </c>
      <c r="AI17" s="30">
        <v>8</v>
      </c>
      <c r="AJ17" s="30">
        <v>6</v>
      </c>
      <c r="AK17" s="29">
        <f t="shared" si="10"/>
        <v>6.6</v>
      </c>
      <c r="AL17" s="30">
        <v>9.6999999999999993</v>
      </c>
      <c r="AM17" s="30">
        <v>6</v>
      </c>
      <c r="AN17" s="29">
        <f t="shared" si="11"/>
        <v>7.1099999999999994</v>
      </c>
      <c r="AO17" s="30">
        <v>9</v>
      </c>
      <c r="AP17" s="30">
        <v>7</v>
      </c>
      <c r="AQ17" s="29">
        <f t="shared" si="12"/>
        <v>7.6</v>
      </c>
    </row>
    <row r="18" spans="1:43" ht="21.75" customHeight="1">
      <c r="A18" s="142">
        <v>10</v>
      </c>
      <c r="B18" s="119">
        <v>1565010087</v>
      </c>
      <c r="C18" s="120" t="s">
        <v>85</v>
      </c>
      <c r="D18" s="121" t="s">
        <v>15</v>
      </c>
      <c r="E18" s="30">
        <v>9</v>
      </c>
      <c r="F18" s="30">
        <v>7</v>
      </c>
      <c r="G18" s="29">
        <f t="shared" si="0"/>
        <v>7.6</v>
      </c>
      <c r="H18" s="30">
        <v>7</v>
      </c>
      <c r="I18" s="30">
        <v>8</v>
      </c>
      <c r="J18" s="29">
        <f t="shared" si="1"/>
        <v>7.6999999999999993</v>
      </c>
      <c r="K18" s="30">
        <v>8.5</v>
      </c>
      <c r="L18" s="30">
        <v>8</v>
      </c>
      <c r="M18" s="29">
        <f t="shared" si="2"/>
        <v>8.1499999999999986</v>
      </c>
      <c r="N18" s="30">
        <v>8</v>
      </c>
      <c r="O18" s="30">
        <v>7</v>
      </c>
      <c r="P18" s="29">
        <f t="shared" si="3"/>
        <v>7.2999999999999989</v>
      </c>
      <c r="Q18" s="30">
        <v>8.5</v>
      </c>
      <c r="R18" s="30">
        <v>6</v>
      </c>
      <c r="S18" s="29">
        <f t="shared" si="4"/>
        <v>6.7499999999999991</v>
      </c>
      <c r="T18" s="30">
        <v>10</v>
      </c>
      <c r="U18" s="30">
        <v>7</v>
      </c>
      <c r="V18" s="29">
        <f t="shared" si="5"/>
        <v>7.8999999999999995</v>
      </c>
      <c r="W18" s="30">
        <v>7.3</v>
      </c>
      <c r="X18" s="30">
        <v>7</v>
      </c>
      <c r="Y18" s="29">
        <f t="shared" si="6"/>
        <v>7.09</v>
      </c>
      <c r="Z18" s="30">
        <v>8.5</v>
      </c>
      <c r="AA18" s="30">
        <v>7</v>
      </c>
      <c r="AB18" s="29">
        <f t="shared" si="7"/>
        <v>7.4499999999999993</v>
      </c>
      <c r="AC18" s="30">
        <v>8</v>
      </c>
      <c r="AD18" s="30">
        <v>8</v>
      </c>
      <c r="AE18" s="29">
        <f t="shared" si="8"/>
        <v>8</v>
      </c>
      <c r="AF18" s="30">
        <v>7</v>
      </c>
      <c r="AG18" s="30">
        <v>7</v>
      </c>
      <c r="AH18" s="29">
        <f t="shared" si="9"/>
        <v>7</v>
      </c>
      <c r="AI18" s="30">
        <v>8</v>
      </c>
      <c r="AJ18" s="30">
        <v>6</v>
      </c>
      <c r="AK18" s="29">
        <f t="shared" si="10"/>
        <v>6.6</v>
      </c>
      <c r="AL18" s="30">
        <v>9.6999999999999993</v>
      </c>
      <c r="AM18" s="30">
        <v>5</v>
      </c>
      <c r="AN18" s="29">
        <f t="shared" si="11"/>
        <v>6.41</v>
      </c>
      <c r="AO18" s="30">
        <v>9</v>
      </c>
      <c r="AP18" s="30">
        <v>7</v>
      </c>
      <c r="AQ18" s="29">
        <f t="shared" si="12"/>
        <v>7.6</v>
      </c>
    </row>
    <row r="19" spans="1:43" ht="21.75" customHeight="1">
      <c r="A19" s="142">
        <v>11</v>
      </c>
      <c r="B19" s="119">
        <v>1565010088</v>
      </c>
      <c r="C19" s="120" t="s">
        <v>87</v>
      </c>
      <c r="D19" s="121" t="s">
        <v>88</v>
      </c>
      <c r="E19" s="30">
        <v>8.5</v>
      </c>
      <c r="F19" s="30">
        <v>7</v>
      </c>
      <c r="G19" s="29">
        <f t="shared" si="0"/>
        <v>7.4499999999999993</v>
      </c>
      <c r="H19" s="30">
        <v>6</v>
      </c>
      <c r="I19" s="30">
        <v>6</v>
      </c>
      <c r="J19" s="29">
        <f t="shared" si="1"/>
        <v>5.9999999999999991</v>
      </c>
      <c r="K19" s="30">
        <v>8</v>
      </c>
      <c r="L19" s="30">
        <v>7</v>
      </c>
      <c r="M19" s="29">
        <f t="shared" si="2"/>
        <v>7.2999999999999989</v>
      </c>
      <c r="N19" s="30">
        <v>8</v>
      </c>
      <c r="O19" s="30">
        <v>7</v>
      </c>
      <c r="P19" s="29">
        <f t="shared" si="3"/>
        <v>7.2999999999999989</v>
      </c>
      <c r="Q19" s="30">
        <v>8.5</v>
      </c>
      <c r="R19" s="30">
        <v>5</v>
      </c>
      <c r="S19" s="29">
        <f t="shared" si="4"/>
        <v>6.05</v>
      </c>
      <c r="T19" s="30">
        <v>9.6</v>
      </c>
      <c r="U19" s="30">
        <v>6</v>
      </c>
      <c r="V19" s="29">
        <f t="shared" si="5"/>
        <v>7.0799999999999992</v>
      </c>
      <c r="W19" s="30">
        <v>8.8000000000000007</v>
      </c>
      <c r="X19" s="30">
        <v>8</v>
      </c>
      <c r="Y19" s="29">
        <f t="shared" si="6"/>
        <v>8.24</v>
      </c>
      <c r="Z19" s="30">
        <v>8.5</v>
      </c>
      <c r="AA19" s="30">
        <v>7</v>
      </c>
      <c r="AB19" s="29">
        <f t="shared" si="7"/>
        <v>7.4499999999999993</v>
      </c>
      <c r="AC19" s="30">
        <v>7</v>
      </c>
      <c r="AD19" s="30">
        <v>7</v>
      </c>
      <c r="AE19" s="29">
        <f t="shared" si="8"/>
        <v>7</v>
      </c>
      <c r="AF19" s="30">
        <v>6.5</v>
      </c>
      <c r="AG19" s="30">
        <v>7</v>
      </c>
      <c r="AH19" s="29">
        <f t="shared" si="9"/>
        <v>6.85</v>
      </c>
      <c r="AI19" s="30">
        <v>8</v>
      </c>
      <c r="AJ19" s="30">
        <v>7</v>
      </c>
      <c r="AK19" s="29">
        <f t="shared" si="10"/>
        <v>7.2999999999999989</v>
      </c>
      <c r="AL19" s="30">
        <v>9.6999999999999993</v>
      </c>
      <c r="AM19" s="30">
        <v>4</v>
      </c>
      <c r="AN19" s="29">
        <f t="shared" si="11"/>
        <v>5.7099999999999991</v>
      </c>
      <c r="AO19" s="30">
        <v>8</v>
      </c>
      <c r="AP19" s="30">
        <v>7</v>
      </c>
      <c r="AQ19" s="29">
        <f t="shared" si="12"/>
        <v>7.2999999999999989</v>
      </c>
    </row>
    <row r="20" spans="1:43" ht="21.75" customHeight="1">
      <c r="A20" s="142">
        <v>12</v>
      </c>
      <c r="B20" s="119">
        <v>1565010090</v>
      </c>
      <c r="C20" s="120" t="s">
        <v>90</v>
      </c>
      <c r="D20" s="121" t="s">
        <v>16</v>
      </c>
      <c r="E20" s="30">
        <v>9</v>
      </c>
      <c r="F20" s="30">
        <v>8</v>
      </c>
      <c r="G20" s="29">
        <f t="shared" si="0"/>
        <v>8.2999999999999989</v>
      </c>
      <c r="H20" s="30">
        <v>6</v>
      </c>
      <c r="I20" s="30">
        <v>7</v>
      </c>
      <c r="J20" s="29">
        <f t="shared" si="1"/>
        <v>6.6999999999999993</v>
      </c>
      <c r="K20" s="30">
        <v>9</v>
      </c>
      <c r="L20" s="30">
        <v>8</v>
      </c>
      <c r="M20" s="29">
        <f t="shared" si="2"/>
        <v>8.2999999999999989</v>
      </c>
      <c r="N20" s="30">
        <v>8</v>
      </c>
      <c r="O20" s="30">
        <v>6</v>
      </c>
      <c r="P20" s="29">
        <f t="shared" si="3"/>
        <v>6.6</v>
      </c>
      <c r="Q20" s="30">
        <v>8.5</v>
      </c>
      <c r="R20" s="30">
        <v>7</v>
      </c>
      <c r="S20" s="29">
        <f t="shared" si="4"/>
        <v>7.4499999999999993</v>
      </c>
      <c r="T20" s="30">
        <v>9.6</v>
      </c>
      <c r="U20" s="30">
        <v>7</v>
      </c>
      <c r="V20" s="29">
        <f t="shared" si="5"/>
        <v>7.7799999999999994</v>
      </c>
      <c r="W20" s="30">
        <v>7.5</v>
      </c>
      <c r="X20" s="30">
        <v>8</v>
      </c>
      <c r="Y20" s="29">
        <f t="shared" si="6"/>
        <v>7.85</v>
      </c>
      <c r="Z20" s="30">
        <v>8.5</v>
      </c>
      <c r="AA20" s="30">
        <v>8</v>
      </c>
      <c r="AB20" s="29">
        <f t="shared" si="7"/>
        <v>8.1499999999999986</v>
      </c>
      <c r="AC20" s="30">
        <v>9</v>
      </c>
      <c r="AD20" s="30">
        <v>7</v>
      </c>
      <c r="AE20" s="29">
        <f t="shared" si="8"/>
        <v>7.6</v>
      </c>
      <c r="AF20" s="30">
        <v>7</v>
      </c>
      <c r="AG20" s="30">
        <v>7</v>
      </c>
      <c r="AH20" s="29">
        <f t="shared" si="9"/>
        <v>7</v>
      </c>
      <c r="AI20" s="30">
        <v>8</v>
      </c>
      <c r="AJ20" s="30">
        <v>6</v>
      </c>
      <c r="AK20" s="29">
        <f t="shared" si="10"/>
        <v>6.6</v>
      </c>
      <c r="AL20" s="30">
        <v>8.5</v>
      </c>
      <c r="AM20" s="30">
        <v>4.5</v>
      </c>
      <c r="AN20" s="29">
        <f t="shared" si="11"/>
        <v>5.6999999999999993</v>
      </c>
      <c r="AO20" s="30">
        <v>10</v>
      </c>
      <c r="AP20" s="30">
        <v>7</v>
      </c>
      <c r="AQ20" s="29">
        <f t="shared" si="12"/>
        <v>7.8999999999999995</v>
      </c>
    </row>
    <row r="21" spans="1:43" ht="21.75" customHeight="1">
      <c r="A21" s="142">
        <v>13</v>
      </c>
      <c r="B21" s="119">
        <v>1565010091</v>
      </c>
      <c r="C21" s="120" t="s">
        <v>92</v>
      </c>
      <c r="D21" s="121" t="s">
        <v>16</v>
      </c>
      <c r="E21" s="30">
        <v>9</v>
      </c>
      <c r="F21" s="30">
        <v>7</v>
      </c>
      <c r="G21" s="29">
        <f t="shared" si="0"/>
        <v>7.6</v>
      </c>
      <c r="H21" s="30">
        <v>6</v>
      </c>
      <c r="I21" s="30">
        <v>6</v>
      </c>
      <c r="J21" s="29">
        <f t="shared" si="1"/>
        <v>5.9999999999999991</v>
      </c>
      <c r="K21" s="30">
        <v>8.5</v>
      </c>
      <c r="L21" s="30">
        <v>8</v>
      </c>
      <c r="M21" s="29">
        <f t="shared" si="2"/>
        <v>8.1499999999999986</v>
      </c>
      <c r="N21" s="30">
        <v>8</v>
      </c>
      <c r="O21" s="30">
        <v>5</v>
      </c>
      <c r="P21" s="29">
        <f t="shared" si="3"/>
        <v>5.9</v>
      </c>
      <c r="Q21" s="30">
        <v>8.5</v>
      </c>
      <c r="R21" s="30">
        <v>7</v>
      </c>
      <c r="S21" s="29">
        <f t="shared" si="4"/>
        <v>7.4499999999999993</v>
      </c>
      <c r="T21" s="30">
        <v>9.1999999999999993</v>
      </c>
      <c r="U21" s="30">
        <v>7</v>
      </c>
      <c r="V21" s="29">
        <f t="shared" si="5"/>
        <v>7.6599999999999993</v>
      </c>
      <c r="W21" s="30">
        <v>7.5</v>
      </c>
      <c r="X21" s="30">
        <v>7</v>
      </c>
      <c r="Y21" s="29">
        <f t="shared" si="6"/>
        <v>7.1499999999999995</v>
      </c>
      <c r="Z21" s="30">
        <v>8.5</v>
      </c>
      <c r="AA21" s="30">
        <v>7</v>
      </c>
      <c r="AB21" s="29">
        <f t="shared" si="7"/>
        <v>7.4499999999999993</v>
      </c>
      <c r="AC21" s="30">
        <v>9</v>
      </c>
      <c r="AD21" s="30">
        <v>9</v>
      </c>
      <c r="AE21" s="29">
        <f t="shared" si="8"/>
        <v>9</v>
      </c>
      <c r="AF21" s="30">
        <v>7</v>
      </c>
      <c r="AG21" s="30">
        <v>8</v>
      </c>
      <c r="AH21" s="29">
        <f t="shared" si="9"/>
        <v>7.6999999999999993</v>
      </c>
      <c r="AI21" s="30">
        <v>8</v>
      </c>
      <c r="AJ21" s="30">
        <v>6</v>
      </c>
      <c r="AK21" s="29">
        <f t="shared" si="10"/>
        <v>6.6</v>
      </c>
      <c r="AL21" s="30">
        <v>8.5</v>
      </c>
      <c r="AM21" s="30">
        <v>5</v>
      </c>
      <c r="AN21" s="29">
        <f t="shared" si="11"/>
        <v>6.05</v>
      </c>
      <c r="AO21" s="30">
        <v>8</v>
      </c>
      <c r="AP21" s="30">
        <v>7</v>
      </c>
      <c r="AQ21" s="29">
        <f t="shared" si="12"/>
        <v>7.2999999999999989</v>
      </c>
    </row>
    <row r="22" spans="1:43" s="150" customFormat="1" ht="21.75" customHeight="1">
      <c r="A22" s="143">
        <v>14</v>
      </c>
      <c r="B22" s="144">
        <v>1565010092</v>
      </c>
      <c r="C22" s="145" t="s">
        <v>94</v>
      </c>
      <c r="D22" s="146" t="s">
        <v>16</v>
      </c>
      <c r="E22" s="30">
        <v>8</v>
      </c>
      <c r="F22" s="147" t="s">
        <v>13</v>
      </c>
      <c r="G22" s="29" t="e">
        <f t="shared" si="0"/>
        <v>#VALUE!</v>
      </c>
      <c r="H22" s="147">
        <v>7</v>
      </c>
      <c r="I22" s="147" t="s">
        <v>13</v>
      </c>
      <c r="J22" s="29" t="e">
        <f t="shared" si="1"/>
        <v>#VALUE!</v>
      </c>
      <c r="K22" s="147">
        <v>0</v>
      </c>
      <c r="L22" s="147" t="s">
        <v>13</v>
      </c>
      <c r="M22" s="29" t="e">
        <f t="shared" si="2"/>
        <v>#VALUE!</v>
      </c>
      <c r="N22" s="30">
        <v>0</v>
      </c>
      <c r="O22" s="147" t="s">
        <v>13</v>
      </c>
      <c r="P22" s="29" t="e">
        <f t="shared" si="3"/>
        <v>#VALUE!</v>
      </c>
      <c r="Q22" s="147">
        <v>0</v>
      </c>
      <c r="R22" s="147" t="s">
        <v>13</v>
      </c>
      <c r="S22" s="29" t="e">
        <f t="shared" si="4"/>
        <v>#VALUE!</v>
      </c>
      <c r="T22" s="147">
        <v>0</v>
      </c>
      <c r="U22" s="147" t="s">
        <v>13</v>
      </c>
      <c r="V22" s="29" t="e">
        <f t="shared" si="5"/>
        <v>#VALUE!</v>
      </c>
      <c r="W22" s="147">
        <v>0</v>
      </c>
      <c r="X22" s="147" t="s">
        <v>13</v>
      </c>
      <c r="Y22" s="29" t="e">
        <f t="shared" si="6"/>
        <v>#VALUE!</v>
      </c>
      <c r="Z22" s="147">
        <v>0</v>
      </c>
      <c r="AA22" s="147" t="s">
        <v>13</v>
      </c>
      <c r="AB22" s="29" t="e">
        <f t="shared" si="7"/>
        <v>#VALUE!</v>
      </c>
      <c r="AC22" s="147">
        <v>0</v>
      </c>
      <c r="AD22" s="147" t="s">
        <v>13</v>
      </c>
      <c r="AE22" s="29" t="e">
        <f t="shared" si="8"/>
        <v>#VALUE!</v>
      </c>
      <c r="AF22" s="147">
        <v>6</v>
      </c>
      <c r="AG22" s="147" t="s">
        <v>13</v>
      </c>
      <c r="AH22" s="29" t="e">
        <f t="shared" si="9"/>
        <v>#VALUE!</v>
      </c>
      <c r="AI22" s="30">
        <v>8</v>
      </c>
      <c r="AJ22" s="147" t="s">
        <v>13</v>
      </c>
      <c r="AK22" s="29" t="e">
        <f t="shared" si="10"/>
        <v>#VALUE!</v>
      </c>
      <c r="AL22" s="147">
        <v>0</v>
      </c>
      <c r="AM22" s="147" t="s">
        <v>13</v>
      </c>
      <c r="AN22" s="29" t="e">
        <f t="shared" si="11"/>
        <v>#VALUE!</v>
      </c>
      <c r="AO22" s="147">
        <v>0</v>
      </c>
      <c r="AP22" s="147" t="s">
        <v>13</v>
      </c>
      <c r="AQ22" s="29" t="e">
        <f t="shared" si="12"/>
        <v>#VALUE!</v>
      </c>
    </row>
    <row r="23" spans="1:43" s="150" customFormat="1" ht="21.75" customHeight="1">
      <c r="A23" s="142">
        <v>15</v>
      </c>
      <c r="B23" s="119">
        <v>1565010093</v>
      </c>
      <c r="C23" s="120" t="s">
        <v>96</v>
      </c>
      <c r="D23" s="121" t="s">
        <v>16</v>
      </c>
      <c r="E23" s="30">
        <v>9</v>
      </c>
      <c r="F23" s="30">
        <v>7</v>
      </c>
      <c r="G23" s="29">
        <f t="shared" si="0"/>
        <v>7.6</v>
      </c>
      <c r="H23" s="30">
        <v>7</v>
      </c>
      <c r="I23" s="30">
        <v>8</v>
      </c>
      <c r="J23" s="29">
        <f t="shared" si="1"/>
        <v>7.6999999999999993</v>
      </c>
      <c r="K23" s="30">
        <v>7</v>
      </c>
      <c r="L23" s="30">
        <v>8</v>
      </c>
      <c r="M23" s="29">
        <f t="shared" si="2"/>
        <v>7.6999999999999993</v>
      </c>
      <c r="N23" s="30">
        <v>7</v>
      </c>
      <c r="O23" s="30">
        <v>7</v>
      </c>
      <c r="P23" s="29">
        <f t="shared" si="3"/>
        <v>7</v>
      </c>
      <c r="Q23" s="30">
        <v>5.5</v>
      </c>
      <c r="R23" s="30">
        <v>5</v>
      </c>
      <c r="S23" s="29">
        <f t="shared" si="4"/>
        <v>5.15</v>
      </c>
      <c r="T23" s="30">
        <v>8.3000000000000007</v>
      </c>
      <c r="U23" s="30">
        <v>5.5</v>
      </c>
      <c r="V23" s="29">
        <f t="shared" si="5"/>
        <v>6.34</v>
      </c>
      <c r="W23" s="30">
        <v>5</v>
      </c>
      <c r="X23" s="30">
        <v>6</v>
      </c>
      <c r="Y23" s="29">
        <f t="shared" si="6"/>
        <v>5.6999999999999993</v>
      </c>
      <c r="Z23" s="30">
        <v>6.8</v>
      </c>
      <c r="AA23" s="30">
        <v>7</v>
      </c>
      <c r="AB23" s="29">
        <f t="shared" si="7"/>
        <v>6.9399999999999995</v>
      </c>
      <c r="AC23" s="30">
        <v>9</v>
      </c>
      <c r="AD23" s="30">
        <v>8</v>
      </c>
      <c r="AE23" s="29">
        <f t="shared" si="8"/>
        <v>8.2999999999999989</v>
      </c>
      <c r="AF23" s="30">
        <v>6</v>
      </c>
      <c r="AG23" s="30">
        <v>6</v>
      </c>
      <c r="AH23" s="29">
        <f t="shared" si="9"/>
        <v>5.9999999999999991</v>
      </c>
      <c r="AI23" s="30">
        <v>8</v>
      </c>
      <c r="AJ23" s="30">
        <v>6</v>
      </c>
      <c r="AK23" s="29">
        <f t="shared" si="10"/>
        <v>6.6</v>
      </c>
      <c r="AL23" s="30">
        <v>8.5</v>
      </c>
      <c r="AM23" s="30">
        <v>5</v>
      </c>
      <c r="AN23" s="29">
        <f t="shared" si="11"/>
        <v>6.05</v>
      </c>
      <c r="AO23" s="30">
        <v>5</v>
      </c>
      <c r="AP23" s="30">
        <v>7</v>
      </c>
      <c r="AQ23" s="29">
        <f t="shared" si="12"/>
        <v>6.3999999999999995</v>
      </c>
    </row>
    <row r="24" spans="1:43" ht="21.75" customHeight="1">
      <c r="A24" s="142">
        <v>16</v>
      </c>
      <c r="B24" s="119">
        <v>1565010094</v>
      </c>
      <c r="C24" s="151" t="s">
        <v>97</v>
      </c>
      <c r="D24" s="152" t="s">
        <v>16</v>
      </c>
      <c r="E24" s="30">
        <v>9</v>
      </c>
      <c r="F24" s="30">
        <v>8</v>
      </c>
      <c r="G24" s="29">
        <f t="shared" si="0"/>
        <v>8.2999999999999989</v>
      </c>
      <c r="H24" s="30">
        <v>8</v>
      </c>
      <c r="I24" s="30">
        <v>8</v>
      </c>
      <c r="J24" s="29">
        <f t="shared" si="1"/>
        <v>8</v>
      </c>
      <c r="K24" s="30">
        <v>9</v>
      </c>
      <c r="L24" s="30">
        <v>8</v>
      </c>
      <c r="M24" s="29">
        <f t="shared" si="2"/>
        <v>8.2999999999999989</v>
      </c>
      <c r="N24" s="30">
        <v>8</v>
      </c>
      <c r="O24" s="30">
        <v>8</v>
      </c>
      <c r="P24" s="29">
        <f t="shared" si="3"/>
        <v>8</v>
      </c>
      <c r="Q24" s="30">
        <v>7</v>
      </c>
      <c r="R24" s="30">
        <v>8</v>
      </c>
      <c r="S24" s="29">
        <f t="shared" si="4"/>
        <v>7.6999999999999993</v>
      </c>
      <c r="T24" s="30">
        <v>8.3000000000000007</v>
      </c>
      <c r="U24" s="30">
        <v>6.5</v>
      </c>
      <c r="V24" s="29">
        <f t="shared" si="5"/>
        <v>7.04</v>
      </c>
      <c r="W24" s="30">
        <v>8.5</v>
      </c>
      <c r="X24" s="30">
        <v>7</v>
      </c>
      <c r="Y24" s="29">
        <f t="shared" si="6"/>
        <v>7.4499999999999993</v>
      </c>
      <c r="Z24" s="30">
        <v>8.5</v>
      </c>
      <c r="AA24" s="30">
        <v>8</v>
      </c>
      <c r="AB24" s="29">
        <f t="shared" si="7"/>
        <v>8.1499999999999986</v>
      </c>
      <c r="AC24" s="30">
        <v>8</v>
      </c>
      <c r="AD24" s="30">
        <v>8</v>
      </c>
      <c r="AE24" s="29">
        <f t="shared" si="8"/>
        <v>8</v>
      </c>
      <c r="AF24" s="30">
        <v>6</v>
      </c>
      <c r="AG24" s="30">
        <v>6</v>
      </c>
      <c r="AH24" s="29">
        <f t="shared" si="9"/>
        <v>5.9999999999999991</v>
      </c>
      <c r="AI24" s="30">
        <v>8</v>
      </c>
      <c r="AJ24" s="30">
        <v>6</v>
      </c>
      <c r="AK24" s="29">
        <f t="shared" si="10"/>
        <v>6.6</v>
      </c>
      <c r="AL24" s="30">
        <v>8.5</v>
      </c>
      <c r="AM24" s="30">
        <v>6</v>
      </c>
      <c r="AN24" s="29">
        <f t="shared" si="11"/>
        <v>6.7499999999999991</v>
      </c>
      <c r="AO24" s="30">
        <v>9</v>
      </c>
      <c r="AP24" s="30">
        <v>7</v>
      </c>
      <c r="AQ24" s="29">
        <f t="shared" si="12"/>
        <v>7.6</v>
      </c>
    </row>
    <row r="25" spans="1:43" ht="21.75" customHeight="1">
      <c r="A25" s="142">
        <v>17</v>
      </c>
      <c r="B25" s="119">
        <v>1565010097</v>
      </c>
      <c r="C25" s="120" t="s">
        <v>98</v>
      </c>
      <c r="D25" s="121" t="s">
        <v>17</v>
      </c>
      <c r="E25" s="30">
        <v>8.5</v>
      </c>
      <c r="F25" s="30">
        <v>8</v>
      </c>
      <c r="G25" s="29">
        <f t="shared" si="0"/>
        <v>8.1499999999999986</v>
      </c>
      <c r="H25" s="30">
        <v>8</v>
      </c>
      <c r="I25" s="30">
        <v>8</v>
      </c>
      <c r="J25" s="29">
        <f t="shared" si="1"/>
        <v>8</v>
      </c>
      <c r="K25" s="30">
        <v>9</v>
      </c>
      <c r="L25" s="30">
        <v>9</v>
      </c>
      <c r="M25" s="29">
        <f t="shared" si="2"/>
        <v>9</v>
      </c>
      <c r="N25" s="30">
        <v>8</v>
      </c>
      <c r="O25" s="30">
        <v>7</v>
      </c>
      <c r="P25" s="29">
        <f t="shared" si="3"/>
        <v>7.2999999999999989</v>
      </c>
      <c r="Q25" s="30">
        <v>7.5</v>
      </c>
      <c r="R25" s="30">
        <v>7</v>
      </c>
      <c r="S25" s="29">
        <f t="shared" si="4"/>
        <v>7.1499999999999995</v>
      </c>
      <c r="T25" s="30">
        <v>9.6</v>
      </c>
      <c r="U25" s="30">
        <v>7</v>
      </c>
      <c r="V25" s="29">
        <f t="shared" si="5"/>
        <v>7.7799999999999994</v>
      </c>
      <c r="W25" s="30">
        <v>7.5</v>
      </c>
      <c r="X25" s="30">
        <v>7</v>
      </c>
      <c r="Y25" s="29">
        <f t="shared" si="6"/>
        <v>7.1499999999999995</v>
      </c>
      <c r="Z25" s="30">
        <v>8.8000000000000007</v>
      </c>
      <c r="AA25" s="30">
        <v>8</v>
      </c>
      <c r="AB25" s="29">
        <f t="shared" si="7"/>
        <v>8.24</v>
      </c>
      <c r="AC25" s="30">
        <v>8</v>
      </c>
      <c r="AD25" s="30">
        <v>8</v>
      </c>
      <c r="AE25" s="29">
        <f t="shared" si="8"/>
        <v>8</v>
      </c>
      <c r="AF25" s="30">
        <v>6</v>
      </c>
      <c r="AG25" s="30">
        <v>7</v>
      </c>
      <c r="AH25" s="29">
        <f t="shared" si="9"/>
        <v>6.6999999999999993</v>
      </c>
      <c r="AI25" s="30">
        <v>8</v>
      </c>
      <c r="AJ25" s="30">
        <v>6</v>
      </c>
      <c r="AK25" s="29">
        <f t="shared" si="10"/>
        <v>6.6</v>
      </c>
      <c r="AL25" s="30">
        <v>8.5</v>
      </c>
      <c r="AM25" s="30">
        <v>5</v>
      </c>
      <c r="AN25" s="29">
        <f t="shared" si="11"/>
        <v>6.05</v>
      </c>
      <c r="AO25" s="30">
        <v>9</v>
      </c>
      <c r="AP25" s="30">
        <v>8</v>
      </c>
      <c r="AQ25" s="29">
        <f t="shared" si="12"/>
        <v>8.2999999999999989</v>
      </c>
    </row>
    <row r="26" spans="1:43" ht="21.75" customHeight="1">
      <c r="A26" s="142">
        <v>18</v>
      </c>
      <c r="B26" s="119">
        <v>1565010098</v>
      </c>
      <c r="C26" s="120" t="s">
        <v>99</v>
      </c>
      <c r="D26" s="121" t="s">
        <v>17</v>
      </c>
      <c r="E26" s="30">
        <v>8.5</v>
      </c>
      <c r="F26" s="30">
        <v>6</v>
      </c>
      <c r="G26" s="29">
        <f t="shared" si="0"/>
        <v>6.7499999999999991</v>
      </c>
      <c r="H26" s="30">
        <v>7.333333333333333</v>
      </c>
      <c r="I26" s="30">
        <v>7</v>
      </c>
      <c r="J26" s="29">
        <f t="shared" si="1"/>
        <v>7.1</v>
      </c>
      <c r="K26" s="30">
        <v>7</v>
      </c>
      <c r="L26" s="30">
        <v>8</v>
      </c>
      <c r="M26" s="29">
        <f t="shared" si="2"/>
        <v>7.6999999999999993</v>
      </c>
      <c r="N26" s="30">
        <v>8</v>
      </c>
      <c r="O26" s="30">
        <v>7</v>
      </c>
      <c r="P26" s="29">
        <f t="shared" si="3"/>
        <v>7.2999999999999989</v>
      </c>
      <c r="Q26" s="30">
        <v>8.5</v>
      </c>
      <c r="R26" s="30">
        <v>6</v>
      </c>
      <c r="S26" s="29">
        <f t="shared" si="4"/>
        <v>6.7499999999999991</v>
      </c>
      <c r="T26" s="30">
        <v>8.3000000000000007</v>
      </c>
      <c r="U26" s="30">
        <v>6.5</v>
      </c>
      <c r="V26" s="29">
        <f t="shared" si="5"/>
        <v>7.04</v>
      </c>
      <c r="W26" s="30">
        <v>7.8</v>
      </c>
      <c r="X26" s="30">
        <v>7</v>
      </c>
      <c r="Y26" s="29">
        <f t="shared" si="6"/>
        <v>7.2399999999999993</v>
      </c>
      <c r="Z26" s="30">
        <v>7.8</v>
      </c>
      <c r="AA26" s="30">
        <v>8</v>
      </c>
      <c r="AB26" s="29">
        <f t="shared" si="7"/>
        <v>7.9399999999999995</v>
      </c>
      <c r="AC26" s="30">
        <v>8</v>
      </c>
      <c r="AD26" s="30">
        <v>8</v>
      </c>
      <c r="AE26" s="29">
        <f t="shared" si="8"/>
        <v>8</v>
      </c>
      <c r="AF26" s="30">
        <v>7</v>
      </c>
      <c r="AG26" s="30">
        <v>8</v>
      </c>
      <c r="AH26" s="29">
        <f t="shared" si="9"/>
        <v>7.6999999999999993</v>
      </c>
      <c r="AI26" s="30">
        <v>8</v>
      </c>
      <c r="AJ26" s="30">
        <v>6</v>
      </c>
      <c r="AK26" s="29">
        <f t="shared" si="10"/>
        <v>6.6</v>
      </c>
      <c r="AL26" s="30">
        <v>9.6999999999999993</v>
      </c>
      <c r="AM26" s="30">
        <v>5</v>
      </c>
      <c r="AN26" s="29">
        <f t="shared" si="11"/>
        <v>6.41</v>
      </c>
      <c r="AO26" s="30">
        <v>8</v>
      </c>
      <c r="AP26" s="30">
        <v>7</v>
      </c>
      <c r="AQ26" s="29">
        <f t="shared" si="12"/>
        <v>7.2999999999999989</v>
      </c>
    </row>
    <row r="27" spans="1:43" ht="21.75" customHeight="1">
      <c r="A27" s="142">
        <v>19</v>
      </c>
      <c r="B27" s="119">
        <v>1565010100</v>
      </c>
      <c r="C27" s="120" t="s">
        <v>100</v>
      </c>
      <c r="D27" s="121" t="s">
        <v>101</v>
      </c>
      <c r="E27" s="30">
        <v>8</v>
      </c>
      <c r="F27" s="30">
        <v>7</v>
      </c>
      <c r="G27" s="29">
        <f t="shared" si="0"/>
        <v>7.2999999999999989</v>
      </c>
      <c r="H27" s="30">
        <v>8</v>
      </c>
      <c r="I27" s="30">
        <v>7</v>
      </c>
      <c r="J27" s="29">
        <f t="shared" si="1"/>
        <v>7.2999999999999989</v>
      </c>
      <c r="K27" s="30">
        <v>8.5</v>
      </c>
      <c r="L27" s="30">
        <v>8</v>
      </c>
      <c r="M27" s="29">
        <f t="shared" si="2"/>
        <v>8.1499999999999986</v>
      </c>
      <c r="N27" s="30">
        <v>7</v>
      </c>
      <c r="O27" s="30">
        <v>8</v>
      </c>
      <c r="P27" s="29">
        <f t="shared" si="3"/>
        <v>7.6999999999999993</v>
      </c>
      <c r="Q27" s="30">
        <v>8.5</v>
      </c>
      <c r="R27" s="30">
        <v>6</v>
      </c>
      <c r="S27" s="29">
        <f t="shared" si="4"/>
        <v>6.7499999999999991</v>
      </c>
      <c r="T27" s="30">
        <v>9.6</v>
      </c>
      <c r="U27" s="30">
        <v>6.5</v>
      </c>
      <c r="V27" s="29">
        <f t="shared" si="5"/>
        <v>7.43</v>
      </c>
      <c r="W27" s="30">
        <v>7.3</v>
      </c>
      <c r="X27" s="30">
        <v>5</v>
      </c>
      <c r="Y27" s="29">
        <f t="shared" si="6"/>
        <v>5.6899999999999995</v>
      </c>
      <c r="Z27" s="30">
        <v>6.5</v>
      </c>
      <c r="AA27" s="30">
        <v>7</v>
      </c>
      <c r="AB27" s="29">
        <f t="shared" si="7"/>
        <v>6.85</v>
      </c>
      <c r="AC27" s="30">
        <v>8</v>
      </c>
      <c r="AD27" s="30">
        <v>8</v>
      </c>
      <c r="AE27" s="29">
        <f t="shared" si="8"/>
        <v>8</v>
      </c>
      <c r="AF27" s="30">
        <v>6.5</v>
      </c>
      <c r="AG27" s="30">
        <v>7</v>
      </c>
      <c r="AH27" s="29">
        <f t="shared" si="9"/>
        <v>6.85</v>
      </c>
      <c r="AI27" s="30">
        <v>8</v>
      </c>
      <c r="AJ27" s="30">
        <v>7</v>
      </c>
      <c r="AK27" s="29">
        <f t="shared" si="10"/>
        <v>7.2999999999999989</v>
      </c>
      <c r="AL27" s="30">
        <v>8.5</v>
      </c>
      <c r="AM27" s="30">
        <v>5</v>
      </c>
      <c r="AN27" s="29">
        <f t="shared" si="11"/>
        <v>6.05</v>
      </c>
      <c r="AO27" s="30">
        <v>9</v>
      </c>
      <c r="AP27" s="30">
        <v>7</v>
      </c>
      <c r="AQ27" s="29">
        <f t="shared" si="12"/>
        <v>7.6</v>
      </c>
    </row>
    <row r="28" spans="1:43" s="150" customFormat="1" ht="21.75" customHeight="1">
      <c r="A28" s="143">
        <v>20</v>
      </c>
      <c r="B28" s="144">
        <v>1565010101</v>
      </c>
      <c r="C28" s="145" t="s">
        <v>103</v>
      </c>
      <c r="D28" s="146" t="s">
        <v>18</v>
      </c>
      <c r="E28" s="30">
        <v>0</v>
      </c>
      <c r="F28" s="147" t="s">
        <v>13</v>
      </c>
      <c r="G28" s="29" t="e">
        <f t="shared" si="0"/>
        <v>#VALUE!</v>
      </c>
      <c r="H28" s="147">
        <v>0</v>
      </c>
      <c r="I28" s="147" t="s">
        <v>13</v>
      </c>
      <c r="J28" s="29" t="e">
        <f t="shared" si="1"/>
        <v>#VALUE!</v>
      </c>
      <c r="K28" s="147">
        <v>0</v>
      </c>
      <c r="L28" s="147" t="s">
        <v>13</v>
      </c>
      <c r="M28" s="29" t="e">
        <f t="shared" si="2"/>
        <v>#VALUE!</v>
      </c>
      <c r="N28" s="30">
        <v>0</v>
      </c>
      <c r="O28" s="147" t="s">
        <v>13</v>
      </c>
      <c r="P28" s="29" t="e">
        <f t="shared" si="3"/>
        <v>#VALUE!</v>
      </c>
      <c r="Q28" s="147">
        <v>0</v>
      </c>
      <c r="R28" s="147" t="s">
        <v>13</v>
      </c>
      <c r="S28" s="29" t="e">
        <f t="shared" si="4"/>
        <v>#VALUE!</v>
      </c>
      <c r="T28" s="147">
        <v>0</v>
      </c>
      <c r="U28" s="147" t="s">
        <v>13</v>
      </c>
      <c r="V28" s="29" t="e">
        <f t="shared" si="5"/>
        <v>#VALUE!</v>
      </c>
      <c r="W28" s="147">
        <v>0</v>
      </c>
      <c r="X28" s="147" t="s">
        <v>13</v>
      </c>
      <c r="Y28" s="29" t="e">
        <f t="shared" si="6"/>
        <v>#VALUE!</v>
      </c>
      <c r="Z28" s="147">
        <v>0</v>
      </c>
      <c r="AA28" s="147" t="s">
        <v>13</v>
      </c>
      <c r="AB28" s="29" t="e">
        <f t="shared" si="7"/>
        <v>#VALUE!</v>
      </c>
      <c r="AC28" s="147">
        <v>0</v>
      </c>
      <c r="AD28" s="147" t="s">
        <v>13</v>
      </c>
      <c r="AE28" s="29" t="e">
        <f t="shared" si="8"/>
        <v>#VALUE!</v>
      </c>
      <c r="AF28" s="147">
        <v>6</v>
      </c>
      <c r="AG28" s="147" t="s">
        <v>13</v>
      </c>
      <c r="AH28" s="29" t="e">
        <f t="shared" si="9"/>
        <v>#VALUE!</v>
      </c>
      <c r="AI28" s="30">
        <v>8</v>
      </c>
      <c r="AJ28" s="147" t="s">
        <v>13</v>
      </c>
      <c r="AK28" s="29" t="e">
        <f t="shared" si="10"/>
        <v>#VALUE!</v>
      </c>
      <c r="AL28" s="147">
        <v>0</v>
      </c>
      <c r="AM28" s="147" t="s">
        <v>13</v>
      </c>
      <c r="AN28" s="29" t="e">
        <f t="shared" si="11"/>
        <v>#VALUE!</v>
      </c>
      <c r="AO28" s="147">
        <v>0</v>
      </c>
      <c r="AP28" s="147" t="s">
        <v>13</v>
      </c>
      <c r="AQ28" s="29" t="e">
        <f t="shared" si="12"/>
        <v>#VALUE!</v>
      </c>
    </row>
    <row r="29" spans="1:43" s="150" customFormat="1" ht="21.75" customHeight="1">
      <c r="A29" s="143">
        <v>21</v>
      </c>
      <c r="B29" s="144">
        <v>1565010102</v>
      </c>
      <c r="C29" s="145" t="s">
        <v>105</v>
      </c>
      <c r="D29" s="146" t="s">
        <v>18</v>
      </c>
      <c r="E29" s="147">
        <v>0</v>
      </c>
      <c r="F29" s="147" t="s">
        <v>13</v>
      </c>
      <c r="G29" s="29" t="e">
        <f t="shared" si="0"/>
        <v>#VALUE!</v>
      </c>
      <c r="H29" s="147">
        <v>0</v>
      </c>
      <c r="I29" s="147" t="s">
        <v>13</v>
      </c>
      <c r="J29" s="29" t="e">
        <f t="shared" si="1"/>
        <v>#VALUE!</v>
      </c>
      <c r="K29" s="147">
        <v>0</v>
      </c>
      <c r="L29" s="147" t="s">
        <v>13</v>
      </c>
      <c r="M29" s="29" t="e">
        <f t="shared" si="2"/>
        <v>#VALUE!</v>
      </c>
      <c r="N29" s="147">
        <v>0</v>
      </c>
      <c r="O29" s="147" t="s">
        <v>13</v>
      </c>
      <c r="P29" s="29" t="e">
        <f t="shared" si="3"/>
        <v>#VALUE!</v>
      </c>
      <c r="Q29" s="147">
        <v>0</v>
      </c>
      <c r="R29" s="147" t="s">
        <v>13</v>
      </c>
      <c r="S29" s="29" t="e">
        <f t="shared" si="4"/>
        <v>#VALUE!</v>
      </c>
      <c r="T29" s="147">
        <v>0</v>
      </c>
      <c r="U29" s="147" t="s">
        <v>13</v>
      </c>
      <c r="V29" s="29" t="e">
        <f t="shared" si="5"/>
        <v>#VALUE!</v>
      </c>
      <c r="W29" s="147">
        <v>0</v>
      </c>
      <c r="X29" s="147" t="s">
        <v>13</v>
      </c>
      <c r="Y29" s="29" t="e">
        <f t="shared" si="6"/>
        <v>#VALUE!</v>
      </c>
      <c r="Z29" s="147">
        <v>0</v>
      </c>
      <c r="AA29" s="147" t="s">
        <v>13</v>
      </c>
      <c r="AB29" s="29" t="e">
        <f t="shared" si="7"/>
        <v>#VALUE!</v>
      </c>
      <c r="AC29" s="147">
        <v>0</v>
      </c>
      <c r="AD29" s="147" t="s">
        <v>13</v>
      </c>
      <c r="AE29" s="29" t="e">
        <f t="shared" si="8"/>
        <v>#VALUE!</v>
      </c>
      <c r="AF29" s="147">
        <v>6</v>
      </c>
      <c r="AG29" s="147" t="s">
        <v>13</v>
      </c>
      <c r="AH29" s="29" t="e">
        <f t="shared" si="9"/>
        <v>#VALUE!</v>
      </c>
      <c r="AI29" s="30">
        <v>8</v>
      </c>
      <c r="AJ29" s="147" t="s">
        <v>13</v>
      </c>
      <c r="AK29" s="29" t="e">
        <f t="shared" si="10"/>
        <v>#VALUE!</v>
      </c>
      <c r="AL29" s="147">
        <v>0</v>
      </c>
      <c r="AM29" s="147" t="s">
        <v>13</v>
      </c>
      <c r="AN29" s="29" t="e">
        <f t="shared" si="11"/>
        <v>#VALUE!</v>
      </c>
      <c r="AO29" s="147">
        <v>0</v>
      </c>
      <c r="AP29" s="147" t="s">
        <v>13</v>
      </c>
      <c r="AQ29" s="29" t="e">
        <f t="shared" si="12"/>
        <v>#VALUE!</v>
      </c>
    </row>
    <row r="30" spans="1:43" ht="21.75" customHeight="1">
      <c r="A30" s="142">
        <v>22</v>
      </c>
      <c r="B30" s="119">
        <v>1565010103</v>
      </c>
      <c r="C30" s="120" t="s">
        <v>107</v>
      </c>
      <c r="D30" s="121" t="s">
        <v>19</v>
      </c>
      <c r="E30" s="30">
        <v>8</v>
      </c>
      <c r="F30" s="30">
        <v>6</v>
      </c>
      <c r="G30" s="29">
        <f t="shared" si="0"/>
        <v>6.6</v>
      </c>
      <c r="H30" s="30">
        <v>7</v>
      </c>
      <c r="I30" s="30">
        <v>5</v>
      </c>
      <c r="J30" s="29">
        <f t="shared" si="1"/>
        <v>5.6</v>
      </c>
      <c r="K30" s="30">
        <v>8</v>
      </c>
      <c r="L30" s="30">
        <v>8</v>
      </c>
      <c r="M30" s="29">
        <f t="shared" si="2"/>
        <v>8</v>
      </c>
      <c r="N30" s="30">
        <v>8</v>
      </c>
      <c r="O30" s="30">
        <v>6</v>
      </c>
      <c r="P30" s="29">
        <f t="shared" si="3"/>
        <v>6.6</v>
      </c>
      <c r="Q30" s="30">
        <v>8.5</v>
      </c>
      <c r="R30" s="30">
        <v>5</v>
      </c>
      <c r="S30" s="29">
        <f t="shared" si="4"/>
        <v>6.05</v>
      </c>
      <c r="T30" s="30">
        <v>9.6</v>
      </c>
      <c r="U30" s="30">
        <v>5.5</v>
      </c>
      <c r="V30" s="29">
        <f t="shared" si="5"/>
        <v>6.7299999999999995</v>
      </c>
      <c r="W30" s="30">
        <v>5.5</v>
      </c>
      <c r="X30" s="30">
        <v>7</v>
      </c>
      <c r="Y30" s="29">
        <f t="shared" si="6"/>
        <v>6.5499999999999989</v>
      </c>
      <c r="Z30" s="30">
        <v>7.5</v>
      </c>
      <c r="AA30" s="30">
        <v>7</v>
      </c>
      <c r="AB30" s="29">
        <f t="shared" si="7"/>
        <v>7.1499999999999995</v>
      </c>
      <c r="AC30" s="30">
        <v>9</v>
      </c>
      <c r="AD30" s="30">
        <v>8</v>
      </c>
      <c r="AE30" s="29">
        <f t="shared" si="8"/>
        <v>8.2999999999999989</v>
      </c>
      <c r="AF30" s="30">
        <v>6.5</v>
      </c>
      <c r="AG30" s="30">
        <v>7</v>
      </c>
      <c r="AH30" s="29">
        <f t="shared" si="9"/>
        <v>6.85</v>
      </c>
      <c r="AI30" s="30">
        <v>8</v>
      </c>
      <c r="AJ30" s="30">
        <v>6</v>
      </c>
      <c r="AK30" s="29">
        <f t="shared" si="10"/>
        <v>6.6</v>
      </c>
      <c r="AL30" s="30">
        <v>10</v>
      </c>
      <c r="AM30" s="30">
        <v>5.5</v>
      </c>
      <c r="AN30" s="29">
        <f t="shared" si="11"/>
        <v>6.85</v>
      </c>
      <c r="AO30" s="30">
        <v>8</v>
      </c>
      <c r="AP30" s="30">
        <v>7</v>
      </c>
      <c r="AQ30" s="29">
        <f t="shared" si="12"/>
        <v>7.2999999999999989</v>
      </c>
    </row>
    <row r="31" spans="1:43" ht="21.75" customHeight="1">
      <c r="A31" s="142">
        <v>23</v>
      </c>
      <c r="B31" s="119">
        <v>1565010104</v>
      </c>
      <c r="C31" s="120" t="s">
        <v>20</v>
      </c>
      <c r="D31" s="121" t="s">
        <v>109</v>
      </c>
      <c r="E31" s="30">
        <v>0</v>
      </c>
      <c r="F31" s="30">
        <v>7</v>
      </c>
      <c r="G31" s="29">
        <f t="shared" si="0"/>
        <v>4.8999999999999995</v>
      </c>
      <c r="H31" s="30">
        <v>0</v>
      </c>
      <c r="I31" s="30">
        <v>6</v>
      </c>
      <c r="J31" s="29">
        <f t="shared" si="1"/>
        <v>4.1999999999999993</v>
      </c>
      <c r="K31" s="30">
        <v>7</v>
      </c>
      <c r="L31" s="30">
        <v>7</v>
      </c>
      <c r="M31" s="29">
        <f t="shared" si="2"/>
        <v>7</v>
      </c>
      <c r="N31" s="30">
        <v>7</v>
      </c>
      <c r="O31" s="30">
        <v>6</v>
      </c>
      <c r="P31" s="29">
        <f t="shared" si="3"/>
        <v>6.2999999999999989</v>
      </c>
      <c r="Q31" s="30">
        <v>7</v>
      </c>
      <c r="R31" s="30">
        <v>5</v>
      </c>
      <c r="S31" s="29">
        <f t="shared" si="4"/>
        <v>5.6</v>
      </c>
      <c r="T31" s="30">
        <v>7.7</v>
      </c>
      <c r="U31" s="30">
        <v>7</v>
      </c>
      <c r="V31" s="29">
        <f t="shared" si="5"/>
        <v>7.2099999999999991</v>
      </c>
      <c r="W31" s="30">
        <v>6.8</v>
      </c>
      <c r="X31" s="30">
        <v>7</v>
      </c>
      <c r="Y31" s="29">
        <f t="shared" si="6"/>
        <v>6.9399999999999995</v>
      </c>
      <c r="Z31" s="30">
        <v>8.3000000000000007</v>
      </c>
      <c r="AA31" s="30">
        <v>7</v>
      </c>
      <c r="AB31" s="29">
        <f t="shared" si="7"/>
        <v>7.39</v>
      </c>
      <c r="AC31" s="30">
        <v>9</v>
      </c>
      <c r="AD31" s="30">
        <v>8</v>
      </c>
      <c r="AE31" s="29">
        <f t="shared" si="8"/>
        <v>8.2999999999999989</v>
      </c>
      <c r="AF31" s="30">
        <v>6.5</v>
      </c>
      <c r="AG31" s="30">
        <v>8</v>
      </c>
      <c r="AH31" s="29">
        <f t="shared" si="9"/>
        <v>7.55</v>
      </c>
      <c r="AI31" s="30">
        <v>8</v>
      </c>
      <c r="AJ31" s="30">
        <v>7</v>
      </c>
      <c r="AK31" s="29">
        <f t="shared" si="10"/>
        <v>7.2999999999999989</v>
      </c>
      <c r="AL31" s="30">
        <v>9.6999999999999993</v>
      </c>
      <c r="AM31" s="30">
        <v>4.5</v>
      </c>
      <c r="AN31" s="29">
        <f t="shared" si="11"/>
        <v>6.06</v>
      </c>
      <c r="AO31" s="30">
        <v>9</v>
      </c>
      <c r="AP31" s="30">
        <v>7</v>
      </c>
      <c r="AQ31" s="29">
        <f t="shared" si="12"/>
        <v>7.6</v>
      </c>
    </row>
    <row r="32" spans="1:43" s="150" customFormat="1" ht="21.75" customHeight="1">
      <c r="A32" s="143">
        <v>24</v>
      </c>
      <c r="B32" s="144">
        <v>1565010105</v>
      </c>
      <c r="C32" s="145" t="s">
        <v>111</v>
      </c>
      <c r="D32" s="146" t="s">
        <v>112</v>
      </c>
      <c r="E32" s="30">
        <v>0</v>
      </c>
      <c r="F32" s="147" t="s">
        <v>13</v>
      </c>
      <c r="G32" s="29" t="e">
        <f t="shared" si="0"/>
        <v>#VALUE!</v>
      </c>
      <c r="H32" s="147">
        <v>0</v>
      </c>
      <c r="I32" s="147" t="s">
        <v>13</v>
      </c>
      <c r="J32" s="29" t="e">
        <f t="shared" si="1"/>
        <v>#VALUE!</v>
      </c>
      <c r="K32" s="147">
        <v>0</v>
      </c>
      <c r="L32" s="147" t="s">
        <v>13</v>
      </c>
      <c r="M32" s="29" t="e">
        <f t="shared" si="2"/>
        <v>#VALUE!</v>
      </c>
      <c r="N32" s="30">
        <v>0</v>
      </c>
      <c r="O32" s="147" t="s">
        <v>13</v>
      </c>
      <c r="P32" s="29" t="e">
        <f t="shared" si="3"/>
        <v>#VALUE!</v>
      </c>
      <c r="Q32" s="147">
        <v>0</v>
      </c>
      <c r="R32" s="147" t="s">
        <v>13</v>
      </c>
      <c r="S32" s="29" t="e">
        <f t="shared" si="4"/>
        <v>#VALUE!</v>
      </c>
      <c r="T32" s="147">
        <v>0</v>
      </c>
      <c r="U32" s="147" t="s">
        <v>13</v>
      </c>
      <c r="V32" s="29" t="e">
        <f t="shared" si="5"/>
        <v>#VALUE!</v>
      </c>
      <c r="W32" s="147">
        <v>0</v>
      </c>
      <c r="X32" s="147" t="s">
        <v>13</v>
      </c>
      <c r="Y32" s="29" t="e">
        <f t="shared" si="6"/>
        <v>#VALUE!</v>
      </c>
      <c r="Z32" s="147">
        <v>0</v>
      </c>
      <c r="AA32" s="147" t="s">
        <v>13</v>
      </c>
      <c r="AB32" s="29" t="e">
        <f t="shared" si="7"/>
        <v>#VALUE!</v>
      </c>
      <c r="AC32" s="147">
        <v>0</v>
      </c>
      <c r="AD32" s="147" t="s">
        <v>13</v>
      </c>
      <c r="AE32" s="29" t="e">
        <f t="shared" si="8"/>
        <v>#VALUE!</v>
      </c>
      <c r="AF32" s="147">
        <v>6</v>
      </c>
      <c r="AG32" s="147" t="s">
        <v>13</v>
      </c>
      <c r="AH32" s="29" t="e">
        <f t="shared" si="9"/>
        <v>#VALUE!</v>
      </c>
      <c r="AI32" s="30">
        <v>8</v>
      </c>
      <c r="AJ32" s="147" t="s">
        <v>13</v>
      </c>
      <c r="AK32" s="29" t="e">
        <f t="shared" si="10"/>
        <v>#VALUE!</v>
      </c>
      <c r="AL32" s="147">
        <v>0</v>
      </c>
      <c r="AM32" s="147" t="s">
        <v>13</v>
      </c>
      <c r="AN32" s="29" t="e">
        <f t="shared" si="11"/>
        <v>#VALUE!</v>
      </c>
      <c r="AO32" s="147">
        <v>0</v>
      </c>
      <c r="AP32" s="147" t="s">
        <v>13</v>
      </c>
      <c r="AQ32" s="29" t="e">
        <f t="shared" si="12"/>
        <v>#VALUE!</v>
      </c>
    </row>
    <row r="33" spans="1:43" ht="21.75" customHeight="1">
      <c r="A33" s="142">
        <v>25</v>
      </c>
      <c r="B33" s="119">
        <v>1565010106</v>
      </c>
      <c r="C33" s="120" t="s">
        <v>113</v>
      </c>
      <c r="D33" s="121" t="s">
        <v>21</v>
      </c>
      <c r="E33" s="30">
        <v>9</v>
      </c>
      <c r="F33" s="30">
        <v>9</v>
      </c>
      <c r="G33" s="29">
        <f t="shared" si="0"/>
        <v>9</v>
      </c>
      <c r="H33" s="30">
        <v>7</v>
      </c>
      <c r="I33" s="30">
        <v>6</v>
      </c>
      <c r="J33" s="29">
        <f t="shared" si="1"/>
        <v>6.2999999999999989</v>
      </c>
      <c r="K33" s="30">
        <v>8.5</v>
      </c>
      <c r="L33" s="30">
        <v>9</v>
      </c>
      <c r="M33" s="29">
        <f t="shared" si="2"/>
        <v>8.85</v>
      </c>
      <c r="N33" s="30">
        <v>8</v>
      </c>
      <c r="O33" s="30">
        <v>7</v>
      </c>
      <c r="P33" s="29">
        <f t="shared" si="3"/>
        <v>7.2999999999999989</v>
      </c>
      <c r="Q33" s="30">
        <v>9.5</v>
      </c>
      <c r="R33" s="30">
        <v>5</v>
      </c>
      <c r="S33" s="29">
        <f t="shared" si="4"/>
        <v>6.35</v>
      </c>
      <c r="T33" s="153">
        <v>9.6</v>
      </c>
      <c r="U33" s="30">
        <v>6</v>
      </c>
      <c r="V33" s="29">
        <f t="shared" si="5"/>
        <v>7.0799999999999992</v>
      </c>
      <c r="W33" s="153">
        <v>8.8000000000000007</v>
      </c>
      <c r="X33" s="30">
        <v>8</v>
      </c>
      <c r="Y33" s="29">
        <f t="shared" si="6"/>
        <v>8.24</v>
      </c>
      <c r="Z33" s="30">
        <v>6.8</v>
      </c>
      <c r="AA33" s="30">
        <v>7</v>
      </c>
      <c r="AB33" s="29">
        <f t="shared" si="7"/>
        <v>6.9399999999999995</v>
      </c>
      <c r="AC33" s="30">
        <v>8</v>
      </c>
      <c r="AD33" s="30">
        <v>8</v>
      </c>
      <c r="AE33" s="29">
        <f t="shared" si="8"/>
        <v>8</v>
      </c>
      <c r="AF33" s="30">
        <v>7</v>
      </c>
      <c r="AG33" s="30">
        <v>7</v>
      </c>
      <c r="AH33" s="29">
        <f t="shared" si="9"/>
        <v>7</v>
      </c>
      <c r="AI33" s="30">
        <v>8</v>
      </c>
      <c r="AJ33" s="30">
        <v>7</v>
      </c>
      <c r="AK33" s="29">
        <f t="shared" si="10"/>
        <v>7.2999999999999989</v>
      </c>
      <c r="AL33" s="30">
        <v>10</v>
      </c>
      <c r="AM33" s="30">
        <v>4</v>
      </c>
      <c r="AN33" s="29">
        <f t="shared" si="11"/>
        <v>5.8</v>
      </c>
      <c r="AO33" s="30">
        <v>9</v>
      </c>
      <c r="AP33" s="30">
        <v>8</v>
      </c>
      <c r="AQ33" s="29">
        <f t="shared" si="12"/>
        <v>8.2999999999999989</v>
      </c>
    </row>
    <row r="34" spans="1:43" ht="21.75" customHeight="1">
      <c r="A34" s="142">
        <v>26</v>
      </c>
      <c r="B34" s="119">
        <v>1565010108</v>
      </c>
      <c r="C34" s="151" t="s">
        <v>115</v>
      </c>
      <c r="D34" s="152" t="s">
        <v>22</v>
      </c>
      <c r="E34" s="30">
        <v>9</v>
      </c>
      <c r="F34" s="30">
        <v>8</v>
      </c>
      <c r="G34" s="29">
        <f t="shared" si="0"/>
        <v>8.2999999999999989</v>
      </c>
      <c r="H34" s="30">
        <v>7</v>
      </c>
      <c r="I34" s="30">
        <v>6</v>
      </c>
      <c r="J34" s="29">
        <f t="shared" si="1"/>
        <v>6.2999999999999989</v>
      </c>
      <c r="K34" s="30">
        <v>8.5</v>
      </c>
      <c r="L34" s="30">
        <v>8</v>
      </c>
      <c r="M34" s="29">
        <f t="shared" si="2"/>
        <v>8.1499999999999986</v>
      </c>
      <c r="N34" s="30">
        <v>7</v>
      </c>
      <c r="O34" s="30">
        <v>6</v>
      </c>
      <c r="P34" s="29">
        <f t="shared" si="3"/>
        <v>6.2999999999999989</v>
      </c>
      <c r="Q34" s="30">
        <v>8.5</v>
      </c>
      <c r="R34" s="30">
        <v>6</v>
      </c>
      <c r="S34" s="29">
        <f t="shared" si="4"/>
        <v>6.7499999999999991</v>
      </c>
      <c r="T34" s="153">
        <v>8.6999999999999993</v>
      </c>
      <c r="U34" s="30">
        <v>6</v>
      </c>
      <c r="V34" s="29">
        <f t="shared" si="5"/>
        <v>6.8099999999999987</v>
      </c>
      <c r="W34" s="153">
        <v>7.8</v>
      </c>
      <c r="X34" s="30">
        <v>8</v>
      </c>
      <c r="Y34" s="29">
        <f t="shared" si="6"/>
        <v>7.9399999999999995</v>
      </c>
      <c r="Z34" s="30">
        <v>8.5</v>
      </c>
      <c r="AA34" s="30">
        <v>8</v>
      </c>
      <c r="AB34" s="29">
        <f t="shared" si="7"/>
        <v>8.1499999999999986</v>
      </c>
      <c r="AC34" s="30">
        <v>8</v>
      </c>
      <c r="AD34" s="30">
        <v>8</v>
      </c>
      <c r="AE34" s="29">
        <f t="shared" si="8"/>
        <v>8</v>
      </c>
      <c r="AF34" s="30">
        <v>7</v>
      </c>
      <c r="AG34" s="30">
        <v>6</v>
      </c>
      <c r="AH34" s="29">
        <f t="shared" si="9"/>
        <v>6.2999999999999989</v>
      </c>
      <c r="AI34" s="30">
        <v>8</v>
      </c>
      <c r="AJ34" s="30">
        <v>7</v>
      </c>
      <c r="AK34" s="29">
        <f t="shared" si="10"/>
        <v>7.2999999999999989</v>
      </c>
      <c r="AL34" s="30">
        <v>9.6999999999999993</v>
      </c>
      <c r="AM34" s="30">
        <v>4</v>
      </c>
      <c r="AN34" s="29">
        <f t="shared" si="11"/>
        <v>5.7099999999999991</v>
      </c>
      <c r="AO34" s="30">
        <v>9</v>
      </c>
      <c r="AP34" s="30">
        <v>7</v>
      </c>
      <c r="AQ34" s="29">
        <f t="shared" si="12"/>
        <v>7.6</v>
      </c>
    </row>
    <row r="35" spans="1:43" ht="21.75" customHeight="1">
      <c r="A35" s="142">
        <v>27</v>
      </c>
      <c r="B35" s="119">
        <v>1565010110</v>
      </c>
      <c r="C35" s="120" t="s">
        <v>23</v>
      </c>
      <c r="D35" s="121" t="s">
        <v>24</v>
      </c>
      <c r="E35" s="30">
        <v>9</v>
      </c>
      <c r="F35" s="30">
        <v>7</v>
      </c>
      <c r="G35" s="29">
        <f t="shared" si="0"/>
        <v>7.6</v>
      </c>
      <c r="H35" s="30">
        <v>7</v>
      </c>
      <c r="I35" s="30">
        <v>6</v>
      </c>
      <c r="J35" s="29">
        <f t="shared" si="1"/>
        <v>6.2999999999999989</v>
      </c>
      <c r="K35" s="30">
        <v>8.5</v>
      </c>
      <c r="L35" s="30">
        <v>7</v>
      </c>
      <c r="M35" s="29">
        <f t="shared" si="2"/>
        <v>7.4499999999999993</v>
      </c>
      <c r="N35" s="30">
        <v>8</v>
      </c>
      <c r="O35" s="30">
        <v>6</v>
      </c>
      <c r="P35" s="29">
        <f t="shared" si="3"/>
        <v>6.6</v>
      </c>
      <c r="Q35" s="30">
        <v>8.5</v>
      </c>
      <c r="R35" s="30">
        <v>4</v>
      </c>
      <c r="S35" s="29">
        <f t="shared" si="4"/>
        <v>5.35</v>
      </c>
      <c r="T35" s="153">
        <v>9.6</v>
      </c>
      <c r="U35" s="30">
        <v>6</v>
      </c>
      <c r="V35" s="29">
        <f t="shared" si="5"/>
        <v>7.0799999999999992</v>
      </c>
      <c r="W35" s="153">
        <v>8.3000000000000007</v>
      </c>
      <c r="X35" s="30">
        <v>5</v>
      </c>
      <c r="Y35" s="29">
        <f t="shared" si="6"/>
        <v>5.99</v>
      </c>
      <c r="Z35" s="30">
        <v>7.8</v>
      </c>
      <c r="AA35" s="30">
        <v>7</v>
      </c>
      <c r="AB35" s="29">
        <f t="shared" si="7"/>
        <v>7.2399999999999993</v>
      </c>
      <c r="AC35" s="30">
        <v>8</v>
      </c>
      <c r="AD35" s="30">
        <v>8</v>
      </c>
      <c r="AE35" s="29">
        <f t="shared" si="8"/>
        <v>8</v>
      </c>
      <c r="AF35" s="30">
        <v>6.5</v>
      </c>
      <c r="AG35" s="30">
        <v>6</v>
      </c>
      <c r="AH35" s="29">
        <f t="shared" si="9"/>
        <v>6.1499999999999995</v>
      </c>
      <c r="AI35" s="30">
        <v>8</v>
      </c>
      <c r="AJ35" s="30">
        <v>5</v>
      </c>
      <c r="AK35" s="29">
        <f t="shared" si="10"/>
        <v>5.9</v>
      </c>
      <c r="AL35" s="30">
        <v>9.6999999999999993</v>
      </c>
      <c r="AM35" s="30">
        <v>4.5</v>
      </c>
      <c r="AN35" s="29">
        <f t="shared" si="11"/>
        <v>6.06</v>
      </c>
      <c r="AO35" s="30">
        <v>8</v>
      </c>
      <c r="AP35" s="30">
        <v>7</v>
      </c>
      <c r="AQ35" s="29">
        <f t="shared" si="12"/>
        <v>7.2999999999999989</v>
      </c>
    </row>
    <row r="36" spans="1:43" ht="21.75" customHeight="1">
      <c r="A36" s="142">
        <v>28</v>
      </c>
      <c r="B36" s="119">
        <v>1565010111</v>
      </c>
      <c r="C36" s="120" t="s">
        <v>118</v>
      </c>
      <c r="D36" s="121" t="s">
        <v>24</v>
      </c>
      <c r="E36" s="30">
        <v>8</v>
      </c>
      <c r="F36" s="30">
        <v>8</v>
      </c>
      <c r="G36" s="29">
        <f t="shared" si="0"/>
        <v>8</v>
      </c>
      <c r="H36" s="30">
        <v>7</v>
      </c>
      <c r="I36" s="30">
        <v>6</v>
      </c>
      <c r="J36" s="29">
        <f t="shared" si="1"/>
        <v>6.2999999999999989</v>
      </c>
      <c r="K36" s="30">
        <v>0</v>
      </c>
      <c r="L36" s="30">
        <v>7</v>
      </c>
      <c r="M36" s="29">
        <f t="shared" si="2"/>
        <v>4.8999999999999995</v>
      </c>
      <c r="N36" s="30">
        <v>0</v>
      </c>
      <c r="O36" s="30">
        <v>6</v>
      </c>
      <c r="P36" s="29">
        <f t="shared" si="3"/>
        <v>4.1999999999999993</v>
      </c>
      <c r="Q36" s="30">
        <v>0</v>
      </c>
      <c r="R36" s="30">
        <v>6</v>
      </c>
      <c r="S36" s="29">
        <f t="shared" si="4"/>
        <v>4.1999999999999993</v>
      </c>
      <c r="T36" s="153">
        <v>0</v>
      </c>
      <c r="U36" s="30">
        <v>6</v>
      </c>
      <c r="V36" s="29">
        <f t="shared" si="5"/>
        <v>4.1999999999999993</v>
      </c>
      <c r="W36" s="153">
        <v>0</v>
      </c>
      <c r="X36" s="30">
        <v>7</v>
      </c>
      <c r="Y36" s="29">
        <f t="shared" si="6"/>
        <v>4.8999999999999995</v>
      </c>
      <c r="Z36" s="30">
        <v>0</v>
      </c>
      <c r="AA36" s="30">
        <v>7.5</v>
      </c>
      <c r="AB36" s="29">
        <f t="shared" si="7"/>
        <v>5.25</v>
      </c>
      <c r="AC36" s="30">
        <v>0</v>
      </c>
      <c r="AD36" s="30">
        <v>7</v>
      </c>
      <c r="AE36" s="29">
        <f t="shared" si="8"/>
        <v>4.8999999999999995</v>
      </c>
      <c r="AF36" s="30">
        <v>6</v>
      </c>
      <c r="AG36" s="30">
        <v>6</v>
      </c>
      <c r="AH36" s="29">
        <f t="shared" si="9"/>
        <v>5.9999999999999991</v>
      </c>
      <c r="AI36" s="30">
        <v>8</v>
      </c>
      <c r="AJ36" s="30">
        <v>5</v>
      </c>
      <c r="AK36" s="29">
        <f t="shared" si="10"/>
        <v>5.9</v>
      </c>
      <c r="AL36" s="30">
        <v>0</v>
      </c>
      <c r="AM36" s="30">
        <v>5.5</v>
      </c>
      <c r="AN36" s="29">
        <f t="shared" si="11"/>
        <v>3.8499999999999996</v>
      </c>
      <c r="AO36" s="30">
        <v>0</v>
      </c>
      <c r="AP36" s="30">
        <v>7</v>
      </c>
      <c r="AQ36" s="29">
        <f t="shared" si="12"/>
        <v>4.8999999999999995</v>
      </c>
    </row>
    <row r="37" spans="1:43" s="154" customFormat="1" ht="21.75" customHeight="1">
      <c r="A37" s="142">
        <v>29</v>
      </c>
      <c r="B37" s="119">
        <v>1565010112</v>
      </c>
      <c r="C37" s="120" t="s">
        <v>113</v>
      </c>
      <c r="D37" s="121" t="s">
        <v>120</v>
      </c>
      <c r="E37" s="30">
        <v>8</v>
      </c>
      <c r="F37" s="30">
        <v>8</v>
      </c>
      <c r="G37" s="29">
        <f t="shared" si="0"/>
        <v>8</v>
      </c>
      <c r="H37" s="30">
        <v>6</v>
      </c>
      <c r="I37" s="30">
        <v>8</v>
      </c>
      <c r="J37" s="29">
        <f t="shared" si="1"/>
        <v>7.3999999999999995</v>
      </c>
      <c r="K37" s="30">
        <v>8</v>
      </c>
      <c r="L37" s="30">
        <v>8</v>
      </c>
      <c r="M37" s="29">
        <f t="shared" si="2"/>
        <v>8</v>
      </c>
      <c r="N37" s="30">
        <v>7</v>
      </c>
      <c r="O37" s="30">
        <v>7</v>
      </c>
      <c r="P37" s="29">
        <f t="shared" si="3"/>
        <v>7</v>
      </c>
      <c r="Q37" s="30">
        <v>5.5</v>
      </c>
      <c r="R37" s="30">
        <v>6</v>
      </c>
      <c r="S37" s="29">
        <f t="shared" si="4"/>
        <v>5.85</v>
      </c>
      <c r="T37" s="153">
        <v>7.7</v>
      </c>
      <c r="U37" s="30">
        <v>6</v>
      </c>
      <c r="V37" s="29">
        <f t="shared" si="5"/>
        <v>6.51</v>
      </c>
      <c r="W37" s="153">
        <v>3.5</v>
      </c>
      <c r="X37" s="30">
        <v>6</v>
      </c>
      <c r="Y37" s="29">
        <f t="shared" si="6"/>
        <v>5.2499999999999991</v>
      </c>
      <c r="Z37" s="30">
        <v>6.8</v>
      </c>
      <c r="AA37" s="30">
        <v>7</v>
      </c>
      <c r="AB37" s="29">
        <f t="shared" si="7"/>
        <v>6.9399999999999995</v>
      </c>
      <c r="AC37" s="30">
        <v>7</v>
      </c>
      <c r="AD37" s="30">
        <v>7</v>
      </c>
      <c r="AE37" s="29">
        <f t="shared" si="8"/>
        <v>7</v>
      </c>
      <c r="AF37" s="30">
        <v>6</v>
      </c>
      <c r="AG37" s="30">
        <v>7</v>
      </c>
      <c r="AH37" s="29">
        <f t="shared" si="9"/>
        <v>6.6999999999999993</v>
      </c>
      <c r="AI37" s="30">
        <v>8</v>
      </c>
      <c r="AJ37" s="30">
        <v>7</v>
      </c>
      <c r="AK37" s="29">
        <f t="shared" si="10"/>
        <v>7.2999999999999989</v>
      </c>
      <c r="AL37" s="30">
        <v>8.5</v>
      </c>
      <c r="AM37" s="30">
        <v>4</v>
      </c>
      <c r="AN37" s="29">
        <f t="shared" si="11"/>
        <v>5.35</v>
      </c>
      <c r="AO37" s="30">
        <v>9</v>
      </c>
      <c r="AP37" s="30">
        <v>8</v>
      </c>
      <c r="AQ37" s="29">
        <f t="shared" si="12"/>
        <v>8.2999999999999989</v>
      </c>
    </row>
    <row r="38" spans="1:43" ht="21.75" customHeight="1">
      <c r="A38" s="142">
        <v>30</v>
      </c>
      <c r="B38" s="119">
        <v>1565010113</v>
      </c>
      <c r="C38" s="120" t="s">
        <v>113</v>
      </c>
      <c r="D38" s="121" t="s">
        <v>25</v>
      </c>
      <c r="E38" s="30">
        <v>8</v>
      </c>
      <c r="F38" s="30">
        <v>8</v>
      </c>
      <c r="G38" s="29">
        <f t="shared" si="0"/>
        <v>8</v>
      </c>
      <c r="H38" s="30">
        <v>6</v>
      </c>
      <c r="I38" s="30">
        <v>5</v>
      </c>
      <c r="J38" s="29">
        <f t="shared" si="1"/>
        <v>5.3</v>
      </c>
      <c r="K38" s="30">
        <v>7</v>
      </c>
      <c r="L38" s="30">
        <v>8</v>
      </c>
      <c r="M38" s="29">
        <f t="shared" si="2"/>
        <v>7.6999999999999993</v>
      </c>
      <c r="N38" s="30">
        <v>7</v>
      </c>
      <c r="O38" s="30">
        <v>6</v>
      </c>
      <c r="P38" s="29">
        <f t="shared" si="3"/>
        <v>6.2999999999999989</v>
      </c>
      <c r="Q38" s="30">
        <v>5.5</v>
      </c>
      <c r="R38" s="30">
        <v>6</v>
      </c>
      <c r="S38" s="29">
        <f t="shared" si="4"/>
        <v>5.85</v>
      </c>
      <c r="T38" s="153">
        <v>10</v>
      </c>
      <c r="U38" s="30">
        <v>5.5</v>
      </c>
      <c r="V38" s="29">
        <f t="shared" si="5"/>
        <v>6.85</v>
      </c>
      <c r="W38" s="153">
        <v>7.8</v>
      </c>
      <c r="X38" s="30">
        <v>7</v>
      </c>
      <c r="Y38" s="29">
        <f t="shared" si="6"/>
        <v>7.2399999999999993</v>
      </c>
      <c r="Z38" s="30">
        <v>6.5</v>
      </c>
      <c r="AA38" s="30">
        <v>8</v>
      </c>
      <c r="AB38" s="29">
        <f t="shared" si="7"/>
        <v>7.55</v>
      </c>
      <c r="AC38" s="30">
        <v>8</v>
      </c>
      <c r="AD38" s="30">
        <v>8</v>
      </c>
      <c r="AE38" s="29">
        <f t="shared" si="8"/>
        <v>8</v>
      </c>
      <c r="AF38" s="30">
        <v>6.5</v>
      </c>
      <c r="AG38" s="30">
        <v>6</v>
      </c>
      <c r="AH38" s="29">
        <f t="shared" si="9"/>
        <v>6.1499999999999995</v>
      </c>
      <c r="AI38" s="30">
        <v>8</v>
      </c>
      <c r="AJ38" s="30">
        <v>7</v>
      </c>
      <c r="AK38" s="29">
        <f t="shared" si="10"/>
        <v>7.2999999999999989</v>
      </c>
      <c r="AL38" s="30">
        <v>9.6999999999999993</v>
      </c>
      <c r="AM38" s="30">
        <v>4</v>
      </c>
      <c r="AN38" s="29">
        <f t="shared" si="11"/>
        <v>5.7099999999999991</v>
      </c>
      <c r="AO38" s="30">
        <v>9</v>
      </c>
      <c r="AP38" s="30">
        <v>7</v>
      </c>
      <c r="AQ38" s="29">
        <f t="shared" si="12"/>
        <v>7.6</v>
      </c>
    </row>
    <row r="39" spans="1:43" ht="21.75" customHeight="1">
      <c r="A39" s="142">
        <v>31</v>
      </c>
      <c r="B39" s="119">
        <v>1565010114</v>
      </c>
      <c r="C39" s="120" t="s">
        <v>123</v>
      </c>
      <c r="D39" s="121" t="s">
        <v>124</v>
      </c>
      <c r="E39" s="30">
        <v>8</v>
      </c>
      <c r="F39" s="30">
        <v>8</v>
      </c>
      <c r="G39" s="29">
        <f t="shared" si="0"/>
        <v>8</v>
      </c>
      <c r="H39" s="30">
        <v>7</v>
      </c>
      <c r="I39" s="30">
        <v>5</v>
      </c>
      <c r="J39" s="29">
        <f t="shared" si="1"/>
        <v>5.6</v>
      </c>
      <c r="K39" s="30">
        <v>7</v>
      </c>
      <c r="L39" s="30">
        <v>8</v>
      </c>
      <c r="M39" s="29">
        <f t="shared" si="2"/>
        <v>7.6999999999999993</v>
      </c>
      <c r="N39" s="30">
        <v>7</v>
      </c>
      <c r="O39" s="30">
        <v>7</v>
      </c>
      <c r="P39" s="29">
        <f t="shared" si="3"/>
        <v>7</v>
      </c>
      <c r="Q39" s="30">
        <v>5.5</v>
      </c>
      <c r="R39" s="30">
        <v>6</v>
      </c>
      <c r="S39" s="29">
        <f t="shared" si="4"/>
        <v>5.85</v>
      </c>
      <c r="T39" s="153">
        <v>7.7</v>
      </c>
      <c r="U39" s="30">
        <v>6</v>
      </c>
      <c r="V39" s="29">
        <f t="shared" si="5"/>
        <v>6.51</v>
      </c>
      <c r="W39" s="153">
        <v>7.3</v>
      </c>
      <c r="X39" s="30">
        <v>7</v>
      </c>
      <c r="Y39" s="29">
        <f t="shared" si="6"/>
        <v>7.09</v>
      </c>
      <c r="Z39" s="30">
        <v>6.5</v>
      </c>
      <c r="AA39" s="30">
        <v>7</v>
      </c>
      <c r="AB39" s="29">
        <f t="shared" si="7"/>
        <v>6.85</v>
      </c>
      <c r="AC39" s="30">
        <v>8</v>
      </c>
      <c r="AD39" s="30">
        <v>8</v>
      </c>
      <c r="AE39" s="29">
        <f t="shared" si="8"/>
        <v>8</v>
      </c>
      <c r="AF39" s="30">
        <v>6</v>
      </c>
      <c r="AG39" s="30">
        <v>7</v>
      </c>
      <c r="AH39" s="29">
        <f t="shared" si="9"/>
        <v>6.6999999999999993</v>
      </c>
      <c r="AI39" s="30">
        <v>8</v>
      </c>
      <c r="AJ39" s="30">
        <v>6</v>
      </c>
      <c r="AK39" s="29">
        <f t="shared" si="10"/>
        <v>6.6</v>
      </c>
      <c r="AL39" s="30">
        <v>6.7</v>
      </c>
      <c r="AM39" s="30">
        <v>4</v>
      </c>
      <c r="AN39" s="29">
        <f t="shared" si="11"/>
        <v>4.8099999999999996</v>
      </c>
      <c r="AO39" s="30">
        <v>5</v>
      </c>
      <c r="AP39" s="30">
        <v>7</v>
      </c>
      <c r="AQ39" s="29">
        <f t="shared" si="12"/>
        <v>6.3999999999999995</v>
      </c>
    </row>
    <row r="40" spans="1:43" s="154" customFormat="1" ht="21.75" customHeight="1">
      <c r="A40" s="142">
        <v>32</v>
      </c>
      <c r="B40" s="119">
        <v>1565010115</v>
      </c>
      <c r="C40" s="120" t="s">
        <v>126</v>
      </c>
      <c r="D40" s="121" t="s">
        <v>127</v>
      </c>
      <c r="E40" s="30">
        <v>8</v>
      </c>
      <c r="F40" s="30">
        <v>9</v>
      </c>
      <c r="G40" s="29">
        <f t="shared" si="0"/>
        <v>8.6999999999999993</v>
      </c>
      <c r="H40" s="30">
        <v>7</v>
      </c>
      <c r="I40" s="30">
        <v>7</v>
      </c>
      <c r="J40" s="29">
        <f t="shared" si="1"/>
        <v>7</v>
      </c>
      <c r="K40" s="30">
        <v>0</v>
      </c>
      <c r="L40" s="30">
        <v>8</v>
      </c>
      <c r="M40" s="29">
        <f t="shared" si="2"/>
        <v>5.6</v>
      </c>
      <c r="N40" s="30">
        <v>8</v>
      </c>
      <c r="O40" s="30">
        <v>6</v>
      </c>
      <c r="P40" s="29">
        <f t="shared" si="3"/>
        <v>6.6</v>
      </c>
      <c r="Q40" s="30">
        <v>5.5</v>
      </c>
      <c r="R40" s="30">
        <v>5</v>
      </c>
      <c r="S40" s="29">
        <f t="shared" si="4"/>
        <v>5.15</v>
      </c>
      <c r="T40" s="153">
        <v>8.3000000000000007</v>
      </c>
      <c r="U40" s="30">
        <v>5.5</v>
      </c>
      <c r="V40" s="29">
        <f t="shared" si="5"/>
        <v>6.34</v>
      </c>
      <c r="W40" s="153">
        <v>7</v>
      </c>
      <c r="X40" s="30">
        <v>5</v>
      </c>
      <c r="Y40" s="29">
        <f t="shared" si="6"/>
        <v>5.6</v>
      </c>
      <c r="Z40" s="30">
        <v>6.5</v>
      </c>
      <c r="AA40" s="30">
        <v>8</v>
      </c>
      <c r="AB40" s="29">
        <f t="shared" si="7"/>
        <v>7.55</v>
      </c>
      <c r="AC40" s="30">
        <v>8</v>
      </c>
      <c r="AD40" s="30">
        <v>8</v>
      </c>
      <c r="AE40" s="29">
        <f t="shared" si="8"/>
        <v>8</v>
      </c>
      <c r="AF40" s="30">
        <v>6</v>
      </c>
      <c r="AG40" s="30">
        <v>7</v>
      </c>
      <c r="AH40" s="29">
        <f t="shared" si="9"/>
        <v>6.6999999999999993</v>
      </c>
      <c r="AI40" s="30">
        <v>8</v>
      </c>
      <c r="AJ40" s="30">
        <v>5</v>
      </c>
      <c r="AK40" s="29">
        <f t="shared" si="10"/>
        <v>5.9</v>
      </c>
      <c r="AL40" s="30">
        <v>8.5</v>
      </c>
      <c r="AM40" s="30">
        <v>5</v>
      </c>
      <c r="AN40" s="29">
        <f t="shared" si="11"/>
        <v>6.05</v>
      </c>
      <c r="AO40" s="30">
        <v>8</v>
      </c>
      <c r="AP40" s="30">
        <v>7</v>
      </c>
      <c r="AQ40" s="29">
        <f t="shared" si="12"/>
        <v>7.2999999999999989</v>
      </c>
    </row>
    <row r="41" spans="1:43" ht="21.75" customHeight="1">
      <c r="A41" s="142">
        <v>33</v>
      </c>
      <c r="B41" s="119">
        <v>1565010116</v>
      </c>
      <c r="C41" s="120" t="s">
        <v>128</v>
      </c>
      <c r="D41" s="121" t="s">
        <v>129</v>
      </c>
      <c r="E41" s="30">
        <v>9</v>
      </c>
      <c r="F41" s="30">
        <v>8</v>
      </c>
      <c r="G41" s="29">
        <f t="shared" si="0"/>
        <v>8.2999999999999989</v>
      </c>
      <c r="H41" s="30">
        <v>8</v>
      </c>
      <c r="I41" s="30">
        <v>8</v>
      </c>
      <c r="J41" s="29">
        <f t="shared" si="1"/>
        <v>8</v>
      </c>
      <c r="K41" s="30">
        <v>8.5</v>
      </c>
      <c r="L41" s="30">
        <v>8</v>
      </c>
      <c r="M41" s="29">
        <f t="shared" si="2"/>
        <v>8.1499999999999986</v>
      </c>
      <c r="N41" s="30">
        <v>0</v>
      </c>
      <c r="O41" s="30">
        <v>7</v>
      </c>
      <c r="P41" s="29">
        <f t="shared" si="3"/>
        <v>4.8999999999999995</v>
      </c>
      <c r="Q41" s="30">
        <v>8.5</v>
      </c>
      <c r="R41" s="30">
        <v>6</v>
      </c>
      <c r="S41" s="29">
        <f t="shared" si="4"/>
        <v>6.7499999999999991</v>
      </c>
      <c r="T41" s="153">
        <v>9.1999999999999993</v>
      </c>
      <c r="U41" s="30">
        <v>6</v>
      </c>
      <c r="V41" s="29">
        <f t="shared" si="5"/>
        <v>6.9599999999999991</v>
      </c>
      <c r="W41" s="153">
        <v>8</v>
      </c>
      <c r="X41" s="30">
        <v>5</v>
      </c>
      <c r="Y41" s="29">
        <f t="shared" si="6"/>
        <v>5.9</v>
      </c>
      <c r="Z41" s="30">
        <v>8.5</v>
      </c>
      <c r="AA41" s="30">
        <v>8</v>
      </c>
      <c r="AB41" s="29">
        <f t="shared" si="7"/>
        <v>8.1499999999999986</v>
      </c>
      <c r="AC41" s="30">
        <v>8</v>
      </c>
      <c r="AD41" s="30">
        <v>8</v>
      </c>
      <c r="AE41" s="29">
        <f t="shared" si="8"/>
        <v>8</v>
      </c>
      <c r="AF41" s="30">
        <v>6.5</v>
      </c>
      <c r="AG41" s="30">
        <v>8</v>
      </c>
      <c r="AH41" s="29">
        <f t="shared" si="9"/>
        <v>7.55</v>
      </c>
      <c r="AI41" s="30">
        <v>8</v>
      </c>
      <c r="AJ41" s="30">
        <v>6</v>
      </c>
      <c r="AK41" s="29">
        <f t="shared" si="10"/>
        <v>6.6</v>
      </c>
      <c r="AL41" s="30">
        <v>9.6999999999999993</v>
      </c>
      <c r="AM41" s="30">
        <v>6.5</v>
      </c>
      <c r="AN41" s="29">
        <f t="shared" si="11"/>
        <v>7.4599999999999991</v>
      </c>
      <c r="AO41" s="30">
        <v>9</v>
      </c>
      <c r="AP41" s="30">
        <v>8</v>
      </c>
      <c r="AQ41" s="29">
        <f t="shared" si="12"/>
        <v>8.2999999999999989</v>
      </c>
    </row>
    <row r="42" spans="1:43" s="150" customFormat="1" ht="21.75" customHeight="1">
      <c r="A42" s="142">
        <v>34</v>
      </c>
      <c r="B42" s="119">
        <v>1565010117</v>
      </c>
      <c r="C42" s="120" t="s">
        <v>131</v>
      </c>
      <c r="D42" s="121" t="s">
        <v>26</v>
      </c>
      <c r="E42" s="30">
        <v>9</v>
      </c>
      <c r="F42" s="30">
        <v>8</v>
      </c>
      <c r="G42" s="29">
        <f t="shared" si="0"/>
        <v>8.2999999999999989</v>
      </c>
      <c r="H42" s="30">
        <v>8</v>
      </c>
      <c r="I42" s="30">
        <v>8</v>
      </c>
      <c r="J42" s="29">
        <f t="shared" si="1"/>
        <v>8</v>
      </c>
      <c r="K42" s="30">
        <v>8.5</v>
      </c>
      <c r="L42" s="30">
        <v>8</v>
      </c>
      <c r="M42" s="29">
        <f t="shared" si="2"/>
        <v>8.1499999999999986</v>
      </c>
      <c r="N42" s="30">
        <v>8</v>
      </c>
      <c r="O42" s="30">
        <v>7</v>
      </c>
      <c r="P42" s="29">
        <f t="shared" si="3"/>
        <v>7.2999999999999989</v>
      </c>
      <c r="Q42" s="30">
        <v>8.5</v>
      </c>
      <c r="R42" s="30">
        <v>7</v>
      </c>
      <c r="S42" s="29">
        <f t="shared" si="4"/>
        <v>7.4499999999999993</v>
      </c>
      <c r="T42" s="30">
        <v>9.1999999999999993</v>
      </c>
      <c r="U42" s="30">
        <v>7</v>
      </c>
      <c r="V42" s="29">
        <f t="shared" si="5"/>
        <v>7.6599999999999993</v>
      </c>
      <c r="W42" s="30">
        <v>8</v>
      </c>
      <c r="X42" s="30">
        <v>6</v>
      </c>
      <c r="Y42" s="29">
        <f t="shared" si="6"/>
        <v>6.6</v>
      </c>
      <c r="Z42" s="30">
        <v>8.5</v>
      </c>
      <c r="AA42" s="30">
        <v>7</v>
      </c>
      <c r="AB42" s="29">
        <f t="shared" si="7"/>
        <v>7.4499999999999993</v>
      </c>
      <c r="AC42" s="30">
        <v>9</v>
      </c>
      <c r="AD42" s="30">
        <v>9</v>
      </c>
      <c r="AE42" s="29">
        <f t="shared" si="8"/>
        <v>9</v>
      </c>
      <c r="AF42" s="30">
        <v>7</v>
      </c>
      <c r="AG42" s="30">
        <v>8</v>
      </c>
      <c r="AH42" s="29">
        <f t="shared" si="9"/>
        <v>7.6999999999999993</v>
      </c>
      <c r="AI42" s="30">
        <v>8</v>
      </c>
      <c r="AJ42" s="30">
        <v>7</v>
      </c>
      <c r="AK42" s="29">
        <f t="shared" si="10"/>
        <v>7.2999999999999989</v>
      </c>
      <c r="AL42" s="30">
        <v>9.6999999999999993</v>
      </c>
      <c r="AM42" s="30">
        <v>6</v>
      </c>
      <c r="AN42" s="29">
        <f t="shared" si="11"/>
        <v>7.1099999999999994</v>
      </c>
      <c r="AO42" s="30">
        <v>9</v>
      </c>
      <c r="AP42" s="30">
        <v>7</v>
      </c>
      <c r="AQ42" s="29">
        <f t="shared" si="12"/>
        <v>7.6</v>
      </c>
    </row>
    <row r="43" spans="1:43" ht="21.75" customHeight="1">
      <c r="A43" s="142">
        <v>35</v>
      </c>
      <c r="B43" s="119">
        <v>1565010118</v>
      </c>
      <c r="C43" s="120" t="s">
        <v>131</v>
      </c>
      <c r="D43" s="121" t="s">
        <v>26</v>
      </c>
      <c r="E43" s="30">
        <v>8.5</v>
      </c>
      <c r="F43" s="30">
        <v>7</v>
      </c>
      <c r="G43" s="29">
        <f t="shared" si="0"/>
        <v>7.4499999999999993</v>
      </c>
      <c r="H43" s="30">
        <v>7</v>
      </c>
      <c r="I43" s="30">
        <v>8</v>
      </c>
      <c r="J43" s="29">
        <f t="shared" si="1"/>
        <v>7.6999999999999993</v>
      </c>
      <c r="K43" s="30">
        <v>8</v>
      </c>
      <c r="L43" s="30">
        <v>9</v>
      </c>
      <c r="M43" s="29">
        <f t="shared" si="2"/>
        <v>8.6999999999999993</v>
      </c>
      <c r="N43" s="30">
        <v>7</v>
      </c>
      <c r="O43" s="30">
        <v>7</v>
      </c>
      <c r="P43" s="29">
        <f t="shared" si="3"/>
        <v>7</v>
      </c>
      <c r="Q43" s="30">
        <v>7</v>
      </c>
      <c r="R43" s="30">
        <v>8</v>
      </c>
      <c r="S43" s="29">
        <f t="shared" si="4"/>
        <v>7.6999999999999993</v>
      </c>
      <c r="T43" s="30">
        <v>8.8000000000000007</v>
      </c>
      <c r="U43" s="30">
        <v>7</v>
      </c>
      <c r="V43" s="29">
        <f t="shared" si="5"/>
        <v>7.5399999999999991</v>
      </c>
      <c r="W43" s="30">
        <v>7.8</v>
      </c>
      <c r="X43" s="30">
        <v>6</v>
      </c>
      <c r="Y43" s="29">
        <f t="shared" si="6"/>
        <v>6.5399999999999991</v>
      </c>
      <c r="Z43" s="30">
        <v>8.5</v>
      </c>
      <c r="AA43" s="30">
        <v>7</v>
      </c>
      <c r="AB43" s="29">
        <f t="shared" si="7"/>
        <v>7.4499999999999993</v>
      </c>
      <c r="AC43" s="30">
        <v>8</v>
      </c>
      <c r="AD43" s="30">
        <v>8</v>
      </c>
      <c r="AE43" s="29">
        <f t="shared" si="8"/>
        <v>8</v>
      </c>
      <c r="AF43" s="30">
        <v>6.5</v>
      </c>
      <c r="AG43" s="30">
        <v>7</v>
      </c>
      <c r="AH43" s="29">
        <f t="shared" si="9"/>
        <v>6.85</v>
      </c>
      <c r="AI43" s="30">
        <v>8</v>
      </c>
      <c r="AJ43" s="30">
        <v>7</v>
      </c>
      <c r="AK43" s="29">
        <f t="shared" si="10"/>
        <v>7.2999999999999989</v>
      </c>
      <c r="AL43" s="30">
        <v>10</v>
      </c>
      <c r="AM43" s="30">
        <v>5.5</v>
      </c>
      <c r="AN43" s="29">
        <f t="shared" si="11"/>
        <v>6.85</v>
      </c>
      <c r="AO43" s="30">
        <v>9</v>
      </c>
      <c r="AP43" s="30">
        <v>8</v>
      </c>
      <c r="AQ43" s="29">
        <f t="shared" si="12"/>
        <v>8.2999999999999989</v>
      </c>
    </row>
    <row r="44" spans="1:43" ht="21.75" customHeight="1">
      <c r="A44" s="142">
        <v>36</v>
      </c>
      <c r="B44" s="119">
        <v>1565010119</v>
      </c>
      <c r="C44" s="120" t="s">
        <v>134</v>
      </c>
      <c r="D44" s="121" t="s">
        <v>135</v>
      </c>
      <c r="E44" s="30">
        <v>0</v>
      </c>
      <c r="F44" s="30">
        <v>6</v>
      </c>
      <c r="G44" s="29">
        <f t="shared" si="0"/>
        <v>4.1999999999999993</v>
      </c>
      <c r="H44" s="30">
        <v>0</v>
      </c>
      <c r="I44" s="30">
        <v>8</v>
      </c>
      <c r="J44" s="29">
        <f t="shared" si="1"/>
        <v>5.6</v>
      </c>
      <c r="K44" s="30">
        <v>0</v>
      </c>
      <c r="L44" s="30">
        <v>7</v>
      </c>
      <c r="M44" s="29">
        <f t="shared" si="2"/>
        <v>4.8999999999999995</v>
      </c>
      <c r="N44" s="30">
        <v>0</v>
      </c>
      <c r="O44" s="30">
        <v>7</v>
      </c>
      <c r="P44" s="29">
        <f t="shared" si="3"/>
        <v>4.8999999999999995</v>
      </c>
      <c r="Q44" s="30">
        <v>0</v>
      </c>
      <c r="R44" s="30">
        <v>4</v>
      </c>
      <c r="S44" s="29">
        <f t="shared" si="4"/>
        <v>2.8</v>
      </c>
      <c r="T44" s="30">
        <v>0</v>
      </c>
      <c r="U44" s="30">
        <v>6.5</v>
      </c>
      <c r="V44" s="29">
        <f t="shared" si="5"/>
        <v>4.55</v>
      </c>
      <c r="W44" s="30">
        <v>0</v>
      </c>
      <c r="X44" s="30">
        <v>5</v>
      </c>
      <c r="Y44" s="29">
        <f t="shared" si="6"/>
        <v>3.5</v>
      </c>
      <c r="Z44" s="30">
        <v>0</v>
      </c>
      <c r="AA44" s="30">
        <v>6.5</v>
      </c>
      <c r="AB44" s="29">
        <f t="shared" si="7"/>
        <v>4.55</v>
      </c>
      <c r="AC44" s="30">
        <v>0</v>
      </c>
      <c r="AD44" s="30">
        <v>8</v>
      </c>
      <c r="AE44" s="29">
        <f t="shared" si="8"/>
        <v>5.6</v>
      </c>
      <c r="AF44" s="30">
        <v>6</v>
      </c>
      <c r="AG44" s="30">
        <v>7</v>
      </c>
      <c r="AH44" s="29">
        <f t="shared" si="9"/>
        <v>6.6999999999999993</v>
      </c>
      <c r="AI44" s="30">
        <v>8</v>
      </c>
      <c r="AJ44" s="30">
        <v>6</v>
      </c>
      <c r="AK44" s="29">
        <f t="shared" si="10"/>
        <v>6.6</v>
      </c>
      <c r="AL44" s="30">
        <v>0</v>
      </c>
      <c r="AM44" s="30">
        <v>5</v>
      </c>
      <c r="AN44" s="29">
        <f t="shared" si="11"/>
        <v>3.5</v>
      </c>
      <c r="AO44" s="30">
        <v>9</v>
      </c>
      <c r="AP44" s="30">
        <v>7</v>
      </c>
      <c r="AQ44" s="29">
        <f t="shared" si="12"/>
        <v>7.6</v>
      </c>
    </row>
    <row r="45" spans="1:43" ht="21.75" customHeight="1">
      <c r="A45" s="142">
        <v>37</v>
      </c>
      <c r="B45" s="119">
        <v>1565010120</v>
      </c>
      <c r="C45" s="120" t="s">
        <v>136</v>
      </c>
      <c r="D45" s="121" t="s">
        <v>137</v>
      </c>
      <c r="E45" s="30">
        <v>0</v>
      </c>
      <c r="F45" s="30">
        <v>7</v>
      </c>
      <c r="G45" s="29">
        <f t="shared" si="0"/>
        <v>4.8999999999999995</v>
      </c>
      <c r="H45" s="30">
        <v>0</v>
      </c>
      <c r="I45" s="30">
        <v>8</v>
      </c>
      <c r="J45" s="29">
        <f t="shared" si="1"/>
        <v>5.6</v>
      </c>
      <c r="K45" s="30">
        <v>0</v>
      </c>
      <c r="L45" s="30">
        <v>8</v>
      </c>
      <c r="M45" s="29">
        <f t="shared" si="2"/>
        <v>5.6</v>
      </c>
      <c r="N45" s="30">
        <v>0</v>
      </c>
      <c r="O45" s="30">
        <v>7</v>
      </c>
      <c r="P45" s="29">
        <f t="shared" si="3"/>
        <v>4.8999999999999995</v>
      </c>
      <c r="Q45" s="30">
        <v>0</v>
      </c>
      <c r="R45" s="30">
        <v>5</v>
      </c>
      <c r="S45" s="29">
        <f t="shared" si="4"/>
        <v>3.5</v>
      </c>
      <c r="T45" s="30">
        <v>0</v>
      </c>
      <c r="U45" s="30">
        <v>7</v>
      </c>
      <c r="V45" s="29">
        <f t="shared" si="5"/>
        <v>4.8999999999999995</v>
      </c>
      <c r="W45" s="30">
        <v>6.8</v>
      </c>
      <c r="X45" s="30">
        <v>5</v>
      </c>
      <c r="Y45" s="29">
        <f t="shared" si="6"/>
        <v>5.54</v>
      </c>
      <c r="Z45" s="30">
        <v>0</v>
      </c>
      <c r="AA45" s="30">
        <v>7</v>
      </c>
      <c r="AB45" s="29">
        <f t="shared" si="7"/>
        <v>4.8999999999999995</v>
      </c>
      <c r="AC45" s="30">
        <v>0</v>
      </c>
      <c r="AD45" s="30">
        <v>7</v>
      </c>
      <c r="AE45" s="29">
        <f t="shared" si="8"/>
        <v>4.8999999999999995</v>
      </c>
      <c r="AF45" s="30">
        <v>6</v>
      </c>
      <c r="AG45" s="30">
        <v>8</v>
      </c>
      <c r="AH45" s="29">
        <f t="shared" si="9"/>
        <v>7.3999999999999995</v>
      </c>
      <c r="AI45" s="30">
        <v>8</v>
      </c>
      <c r="AJ45" s="30">
        <v>6</v>
      </c>
      <c r="AK45" s="29">
        <f t="shared" si="10"/>
        <v>6.6</v>
      </c>
      <c r="AL45" s="30">
        <v>6.7</v>
      </c>
      <c r="AM45" s="30">
        <v>5.5</v>
      </c>
      <c r="AN45" s="29">
        <f t="shared" si="11"/>
        <v>5.8599999999999994</v>
      </c>
      <c r="AO45" s="30">
        <v>5</v>
      </c>
      <c r="AP45" s="30">
        <v>8</v>
      </c>
      <c r="AQ45" s="29">
        <f t="shared" si="12"/>
        <v>7.1</v>
      </c>
    </row>
    <row r="46" spans="1:43" ht="21.75" customHeight="1">
      <c r="A46" s="142">
        <v>38</v>
      </c>
      <c r="B46" s="119">
        <v>1565010121</v>
      </c>
      <c r="C46" s="120" t="s">
        <v>139</v>
      </c>
      <c r="D46" s="121" t="s">
        <v>137</v>
      </c>
      <c r="E46" s="30">
        <v>8</v>
      </c>
      <c r="F46" s="30">
        <v>7</v>
      </c>
      <c r="G46" s="29">
        <f t="shared" si="0"/>
        <v>7.2999999999999989</v>
      </c>
      <c r="H46" s="30">
        <v>7</v>
      </c>
      <c r="I46" s="30">
        <v>7</v>
      </c>
      <c r="J46" s="29">
        <f t="shared" si="1"/>
        <v>7</v>
      </c>
      <c r="K46" s="30">
        <v>7</v>
      </c>
      <c r="L46" s="30">
        <v>7</v>
      </c>
      <c r="M46" s="29">
        <f t="shared" si="2"/>
        <v>7</v>
      </c>
      <c r="N46" s="30">
        <v>8</v>
      </c>
      <c r="O46" s="30">
        <v>7</v>
      </c>
      <c r="P46" s="29">
        <f t="shared" si="3"/>
        <v>7.2999999999999989</v>
      </c>
      <c r="Q46" s="30">
        <v>7</v>
      </c>
      <c r="R46" s="30">
        <v>5</v>
      </c>
      <c r="S46" s="29">
        <f t="shared" si="4"/>
        <v>5.6</v>
      </c>
      <c r="T46" s="30">
        <v>9.6</v>
      </c>
      <c r="U46" s="30">
        <v>7</v>
      </c>
      <c r="V46" s="29">
        <f t="shared" si="5"/>
        <v>7.7799999999999994</v>
      </c>
      <c r="W46" s="30">
        <v>7.5</v>
      </c>
      <c r="X46" s="30">
        <v>7</v>
      </c>
      <c r="Y46" s="29">
        <f t="shared" si="6"/>
        <v>7.1499999999999995</v>
      </c>
      <c r="Z46" s="30">
        <v>7.8</v>
      </c>
      <c r="AA46" s="30">
        <v>7</v>
      </c>
      <c r="AB46" s="29">
        <f t="shared" si="7"/>
        <v>7.2399999999999993</v>
      </c>
      <c r="AC46" s="30">
        <v>8</v>
      </c>
      <c r="AD46" s="30">
        <v>7</v>
      </c>
      <c r="AE46" s="29">
        <f t="shared" si="8"/>
        <v>7.2999999999999989</v>
      </c>
      <c r="AF46" s="30">
        <v>7</v>
      </c>
      <c r="AG46" s="30">
        <v>7</v>
      </c>
      <c r="AH46" s="29">
        <f t="shared" si="9"/>
        <v>7</v>
      </c>
      <c r="AI46" s="30">
        <v>8</v>
      </c>
      <c r="AJ46" s="30">
        <v>6</v>
      </c>
      <c r="AK46" s="29">
        <f t="shared" si="10"/>
        <v>6.6</v>
      </c>
      <c r="AL46" s="30">
        <v>8.6999999999999993</v>
      </c>
      <c r="AM46" s="30">
        <v>5.5</v>
      </c>
      <c r="AN46" s="29">
        <f t="shared" si="11"/>
        <v>6.4599999999999991</v>
      </c>
      <c r="AO46" s="30">
        <v>8</v>
      </c>
      <c r="AP46" s="30">
        <v>7</v>
      </c>
      <c r="AQ46" s="29">
        <f t="shared" si="12"/>
        <v>7.2999999999999989</v>
      </c>
    </row>
    <row r="47" spans="1:43" ht="21.75" customHeight="1">
      <c r="A47" s="142">
        <v>39</v>
      </c>
      <c r="B47" s="119">
        <v>1565010123</v>
      </c>
      <c r="C47" s="120" t="s">
        <v>107</v>
      </c>
      <c r="D47" s="121" t="s">
        <v>27</v>
      </c>
      <c r="E47" s="30">
        <v>9</v>
      </c>
      <c r="F47" s="30">
        <v>7</v>
      </c>
      <c r="G47" s="29">
        <f t="shared" si="0"/>
        <v>7.6</v>
      </c>
      <c r="H47" s="30">
        <v>6</v>
      </c>
      <c r="I47" s="30">
        <v>7</v>
      </c>
      <c r="J47" s="29">
        <f t="shared" si="1"/>
        <v>6.6999999999999993</v>
      </c>
      <c r="K47" s="30">
        <v>8</v>
      </c>
      <c r="L47" s="30">
        <v>7</v>
      </c>
      <c r="M47" s="29">
        <f t="shared" si="2"/>
        <v>7.2999999999999989</v>
      </c>
      <c r="N47" s="30">
        <v>7</v>
      </c>
      <c r="O47" s="30">
        <v>7</v>
      </c>
      <c r="P47" s="29">
        <f t="shared" si="3"/>
        <v>7</v>
      </c>
      <c r="Q47" s="30">
        <v>7</v>
      </c>
      <c r="R47" s="30">
        <v>6</v>
      </c>
      <c r="S47" s="29">
        <f t="shared" si="4"/>
        <v>6.2999999999999989</v>
      </c>
      <c r="T47" s="30">
        <v>8.6999999999999993</v>
      </c>
      <c r="U47" s="30">
        <v>6</v>
      </c>
      <c r="V47" s="29">
        <f t="shared" si="5"/>
        <v>6.8099999999999987</v>
      </c>
      <c r="W47" s="30">
        <v>7.3</v>
      </c>
      <c r="X47" s="30">
        <v>7</v>
      </c>
      <c r="Y47" s="29">
        <f t="shared" si="6"/>
        <v>7.09</v>
      </c>
      <c r="Z47" s="30">
        <v>8.3000000000000007</v>
      </c>
      <c r="AA47" s="30">
        <v>6</v>
      </c>
      <c r="AB47" s="29">
        <f t="shared" si="7"/>
        <v>6.6899999999999995</v>
      </c>
      <c r="AC47" s="30">
        <v>8</v>
      </c>
      <c r="AD47" s="30">
        <v>8</v>
      </c>
      <c r="AE47" s="29">
        <f t="shared" si="8"/>
        <v>8</v>
      </c>
      <c r="AF47" s="30">
        <v>6.5</v>
      </c>
      <c r="AG47" s="30">
        <v>6</v>
      </c>
      <c r="AH47" s="29">
        <f t="shared" si="9"/>
        <v>6.1499999999999995</v>
      </c>
      <c r="AI47" s="30">
        <v>8</v>
      </c>
      <c r="AJ47" s="30">
        <v>7</v>
      </c>
      <c r="AK47" s="29">
        <f t="shared" si="10"/>
        <v>7.2999999999999989</v>
      </c>
      <c r="AL47" s="30">
        <v>10</v>
      </c>
      <c r="AM47" s="30">
        <v>5</v>
      </c>
      <c r="AN47" s="29">
        <f t="shared" si="11"/>
        <v>6.5</v>
      </c>
      <c r="AO47" s="30">
        <v>9</v>
      </c>
      <c r="AP47" s="30">
        <v>7</v>
      </c>
      <c r="AQ47" s="29">
        <f t="shared" si="12"/>
        <v>7.6</v>
      </c>
    </row>
    <row r="48" spans="1:43" ht="21.75" customHeight="1">
      <c r="A48" s="142">
        <v>40</v>
      </c>
      <c r="B48" s="119">
        <v>1565010124</v>
      </c>
      <c r="C48" s="120" t="s">
        <v>123</v>
      </c>
      <c r="D48" s="121" t="s">
        <v>27</v>
      </c>
      <c r="E48" s="30">
        <v>8</v>
      </c>
      <c r="F48" s="30">
        <v>7</v>
      </c>
      <c r="G48" s="29">
        <f t="shared" si="0"/>
        <v>7.2999999999999989</v>
      </c>
      <c r="H48" s="30">
        <v>7</v>
      </c>
      <c r="I48" s="30">
        <v>6</v>
      </c>
      <c r="J48" s="29">
        <f t="shared" si="1"/>
        <v>6.2999999999999989</v>
      </c>
      <c r="K48" s="30">
        <v>8</v>
      </c>
      <c r="L48" s="30">
        <v>7</v>
      </c>
      <c r="M48" s="29">
        <f t="shared" si="2"/>
        <v>7.2999999999999989</v>
      </c>
      <c r="N48" s="30">
        <v>6</v>
      </c>
      <c r="O48" s="30">
        <v>6</v>
      </c>
      <c r="P48" s="29">
        <f t="shared" si="3"/>
        <v>5.9999999999999991</v>
      </c>
      <c r="Q48" s="30">
        <v>5.5</v>
      </c>
      <c r="R48" s="30">
        <v>6</v>
      </c>
      <c r="S48" s="29">
        <f t="shared" si="4"/>
        <v>5.85</v>
      </c>
      <c r="T48" s="30">
        <v>7.5</v>
      </c>
      <c r="U48" s="30">
        <v>6</v>
      </c>
      <c r="V48" s="29">
        <f t="shared" si="5"/>
        <v>6.4499999999999993</v>
      </c>
      <c r="W48" s="30">
        <v>7.3</v>
      </c>
      <c r="X48" s="30">
        <v>6</v>
      </c>
      <c r="Y48" s="29">
        <f t="shared" si="6"/>
        <v>6.3899999999999988</v>
      </c>
      <c r="Z48" s="30">
        <v>6.8</v>
      </c>
      <c r="AA48" s="30">
        <v>6.5</v>
      </c>
      <c r="AB48" s="29">
        <f t="shared" si="7"/>
        <v>6.59</v>
      </c>
      <c r="AC48" s="30">
        <v>8</v>
      </c>
      <c r="AD48" s="30">
        <v>8</v>
      </c>
      <c r="AE48" s="29">
        <f t="shared" si="8"/>
        <v>8</v>
      </c>
      <c r="AF48" s="30">
        <v>6</v>
      </c>
      <c r="AG48" s="30">
        <v>6</v>
      </c>
      <c r="AH48" s="29">
        <f t="shared" si="9"/>
        <v>5.9999999999999991</v>
      </c>
      <c r="AI48" s="30">
        <v>8</v>
      </c>
      <c r="AJ48" s="30">
        <v>6</v>
      </c>
      <c r="AK48" s="29">
        <f t="shared" si="10"/>
        <v>6.6</v>
      </c>
      <c r="AL48" s="30">
        <v>9.6999999999999993</v>
      </c>
      <c r="AM48" s="30">
        <v>5</v>
      </c>
      <c r="AN48" s="29">
        <f t="shared" si="11"/>
        <v>6.41</v>
      </c>
      <c r="AO48" s="30">
        <v>8</v>
      </c>
      <c r="AP48" s="30">
        <v>8</v>
      </c>
      <c r="AQ48" s="29">
        <f t="shared" si="12"/>
        <v>8</v>
      </c>
    </row>
    <row r="49" spans="1:43" s="154" customFormat="1" ht="21.75" customHeight="1">
      <c r="A49" s="142">
        <v>41</v>
      </c>
      <c r="B49" s="119">
        <v>1565010125</v>
      </c>
      <c r="C49" s="120" t="s">
        <v>105</v>
      </c>
      <c r="D49" s="121" t="s">
        <v>28</v>
      </c>
      <c r="E49" s="30">
        <v>8</v>
      </c>
      <c r="F49" s="30">
        <v>9</v>
      </c>
      <c r="G49" s="29">
        <f t="shared" si="0"/>
        <v>8.6999999999999993</v>
      </c>
      <c r="H49" s="30">
        <v>7</v>
      </c>
      <c r="I49" s="30">
        <v>7</v>
      </c>
      <c r="J49" s="29">
        <f t="shared" si="1"/>
        <v>7</v>
      </c>
      <c r="K49" s="30">
        <v>7</v>
      </c>
      <c r="L49" s="30">
        <v>8</v>
      </c>
      <c r="M49" s="29">
        <f t="shared" si="2"/>
        <v>7.6999999999999993</v>
      </c>
      <c r="N49" s="30">
        <v>7</v>
      </c>
      <c r="O49" s="30">
        <v>7</v>
      </c>
      <c r="P49" s="29">
        <f t="shared" si="3"/>
        <v>7</v>
      </c>
      <c r="Q49" s="30">
        <v>5.5</v>
      </c>
      <c r="R49" s="30">
        <v>8</v>
      </c>
      <c r="S49" s="29">
        <f t="shared" si="4"/>
        <v>7.25</v>
      </c>
      <c r="T49" s="30">
        <v>9.1999999999999993</v>
      </c>
      <c r="U49" s="30">
        <v>7</v>
      </c>
      <c r="V49" s="29">
        <f t="shared" si="5"/>
        <v>7.6599999999999993</v>
      </c>
      <c r="W49" s="30">
        <v>8.3000000000000007</v>
      </c>
      <c r="X49" s="30">
        <v>5</v>
      </c>
      <c r="Y49" s="29">
        <f t="shared" si="6"/>
        <v>5.99</v>
      </c>
      <c r="Z49" s="30">
        <v>6.8</v>
      </c>
      <c r="AA49" s="30">
        <v>7</v>
      </c>
      <c r="AB49" s="29">
        <f t="shared" si="7"/>
        <v>6.9399999999999995</v>
      </c>
      <c r="AC49" s="30">
        <v>8</v>
      </c>
      <c r="AD49" s="30">
        <v>8.5</v>
      </c>
      <c r="AE49" s="29">
        <f t="shared" si="8"/>
        <v>8.35</v>
      </c>
      <c r="AF49" s="30">
        <v>6.5</v>
      </c>
      <c r="AG49" s="30">
        <v>7</v>
      </c>
      <c r="AH49" s="29">
        <f t="shared" si="9"/>
        <v>6.85</v>
      </c>
      <c r="AI49" s="30">
        <v>8</v>
      </c>
      <c r="AJ49" s="30">
        <v>7</v>
      </c>
      <c r="AK49" s="29">
        <f t="shared" si="10"/>
        <v>7.2999999999999989</v>
      </c>
      <c r="AL49" s="30">
        <v>9.6999999999999993</v>
      </c>
      <c r="AM49" s="30">
        <v>5.5</v>
      </c>
      <c r="AN49" s="29">
        <f t="shared" si="11"/>
        <v>6.76</v>
      </c>
      <c r="AO49" s="30">
        <v>5</v>
      </c>
      <c r="AP49" s="30">
        <v>8</v>
      </c>
      <c r="AQ49" s="29">
        <f t="shared" si="12"/>
        <v>7.1</v>
      </c>
    </row>
    <row r="50" spans="1:43" ht="21.75" customHeight="1">
      <c r="A50" s="142">
        <v>42</v>
      </c>
      <c r="B50" s="119">
        <v>1565010126</v>
      </c>
      <c r="C50" s="120" t="s">
        <v>142</v>
      </c>
      <c r="D50" s="121" t="s">
        <v>143</v>
      </c>
      <c r="E50" s="30">
        <v>8.5</v>
      </c>
      <c r="F50" s="30">
        <v>7</v>
      </c>
      <c r="G50" s="29">
        <f t="shared" si="0"/>
        <v>7.4499999999999993</v>
      </c>
      <c r="H50" s="30">
        <v>7</v>
      </c>
      <c r="I50" s="30">
        <v>8</v>
      </c>
      <c r="J50" s="29">
        <f t="shared" si="1"/>
        <v>7.6999999999999993</v>
      </c>
      <c r="K50" s="30">
        <v>8.5</v>
      </c>
      <c r="L50" s="30">
        <v>8</v>
      </c>
      <c r="M50" s="29">
        <f t="shared" si="2"/>
        <v>8.1499999999999986</v>
      </c>
      <c r="N50" s="30">
        <v>8</v>
      </c>
      <c r="O50" s="30">
        <v>7</v>
      </c>
      <c r="P50" s="29">
        <f t="shared" si="3"/>
        <v>7.2999999999999989</v>
      </c>
      <c r="Q50" s="30">
        <v>8.5</v>
      </c>
      <c r="R50" s="30">
        <v>6</v>
      </c>
      <c r="S50" s="29">
        <f t="shared" si="4"/>
        <v>6.7499999999999991</v>
      </c>
      <c r="T50" s="30">
        <v>8.3000000000000007</v>
      </c>
      <c r="U50" s="30">
        <v>7.5</v>
      </c>
      <c r="V50" s="29">
        <f t="shared" si="5"/>
        <v>7.74</v>
      </c>
      <c r="W50" s="30">
        <v>8.3000000000000007</v>
      </c>
      <c r="X50" s="30">
        <v>6</v>
      </c>
      <c r="Y50" s="29">
        <f t="shared" si="6"/>
        <v>6.6899999999999995</v>
      </c>
      <c r="Z50" s="30">
        <v>8.5</v>
      </c>
      <c r="AA50" s="30">
        <v>8</v>
      </c>
      <c r="AB50" s="29">
        <f t="shared" si="7"/>
        <v>8.1499999999999986</v>
      </c>
      <c r="AC50" s="30">
        <v>8</v>
      </c>
      <c r="AD50" s="30">
        <v>6</v>
      </c>
      <c r="AE50" s="29">
        <f t="shared" si="8"/>
        <v>6.6</v>
      </c>
      <c r="AF50" s="30">
        <v>7</v>
      </c>
      <c r="AG50" s="30">
        <v>8</v>
      </c>
      <c r="AH50" s="29">
        <f t="shared" si="9"/>
        <v>7.6999999999999993</v>
      </c>
      <c r="AI50" s="30">
        <v>8</v>
      </c>
      <c r="AJ50" s="30">
        <v>6</v>
      </c>
      <c r="AK50" s="29">
        <f t="shared" si="10"/>
        <v>6.6</v>
      </c>
      <c r="AL50" s="30">
        <v>9.6999999999999993</v>
      </c>
      <c r="AM50" s="30">
        <v>6</v>
      </c>
      <c r="AN50" s="29">
        <f t="shared" si="11"/>
        <v>7.1099999999999994</v>
      </c>
      <c r="AO50" s="30">
        <v>9</v>
      </c>
      <c r="AP50" s="30">
        <v>8</v>
      </c>
      <c r="AQ50" s="29">
        <f t="shared" si="12"/>
        <v>8.2999999999999989</v>
      </c>
    </row>
    <row r="51" spans="1:43" ht="21.75" customHeight="1">
      <c r="A51" s="175">
        <v>43</v>
      </c>
      <c r="B51" s="119">
        <v>1565010128</v>
      </c>
      <c r="C51" s="127" t="s">
        <v>115</v>
      </c>
      <c r="D51" s="128" t="s">
        <v>145</v>
      </c>
      <c r="E51" s="30">
        <v>6</v>
      </c>
      <c r="F51" s="30">
        <v>7</v>
      </c>
      <c r="G51" s="29">
        <f t="shared" si="0"/>
        <v>6.6999999999999993</v>
      </c>
      <c r="H51" s="30">
        <v>8</v>
      </c>
      <c r="I51" s="30">
        <v>8</v>
      </c>
      <c r="J51" s="29">
        <f t="shared" si="1"/>
        <v>8</v>
      </c>
      <c r="K51" s="30">
        <v>5</v>
      </c>
      <c r="L51" s="30">
        <v>8</v>
      </c>
      <c r="M51" s="29">
        <f t="shared" si="2"/>
        <v>7.1</v>
      </c>
      <c r="N51" s="30">
        <v>7</v>
      </c>
      <c r="O51" s="30">
        <v>8</v>
      </c>
      <c r="P51" s="29">
        <f t="shared" si="3"/>
        <v>7.6999999999999993</v>
      </c>
      <c r="Q51" s="30">
        <v>0</v>
      </c>
      <c r="R51" s="30">
        <v>6</v>
      </c>
      <c r="S51" s="29">
        <f t="shared" si="4"/>
        <v>4.1999999999999993</v>
      </c>
      <c r="T51" s="30">
        <v>0</v>
      </c>
      <c r="U51" s="30">
        <v>7.5</v>
      </c>
      <c r="V51" s="29">
        <f t="shared" si="5"/>
        <v>5.25</v>
      </c>
      <c r="W51" s="30">
        <v>7</v>
      </c>
      <c r="X51" s="30">
        <v>6</v>
      </c>
      <c r="Y51" s="29">
        <f t="shared" si="6"/>
        <v>6.2999999999999989</v>
      </c>
      <c r="Z51" s="30">
        <v>6.5</v>
      </c>
      <c r="AA51" s="30">
        <v>8</v>
      </c>
      <c r="AB51" s="29">
        <f t="shared" si="7"/>
        <v>7.55</v>
      </c>
      <c r="AC51" s="30">
        <v>0</v>
      </c>
      <c r="AD51" s="30">
        <v>7.5</v>
      </c>
      <c r="AE51" s="29">
        <f t="shared" si="8"/>
        <v>5.25</v>
      </c>
      <c r="AF51" s="30">
        <v>6</v>
      </c>
      <c r="AG51" s="30">
        <v>8</v>
      </c>
      <c r="AH51" s="29">
        <f t="shared" si="9"/>
        <v>7.3999999999999995</v>
      </c>
      <c r="AI51" s="30">
        <v>8</v>
      </c>
      <c r="AJ51" s="30">
        <v>7</v>
      </c>
      <c r="AK51" s="29">
        <f t="shared" si="10"/>
        <v>7.2999999999999989</v>
      </c>
      <c r="AL51" s="30">
        <v>8</v>
      </c>
      <c r="AM51" s="30">
        <v>5</v>
      </c>
      <c r="AN51" s="29">
        <f t="shared" si="11"/>
        <v>5.9</v>
      </c>
      <c r="AO51" s="30">
        <v>5</v>
      </c>
      <c r="AP51" s="30">
        <v>7</v>
      </c>
      <c r="AQ51" s="29">
        <f t="shared" si="12"/>
        <v>6.3999999999999995</v>
      </c>
    </row>
    <row r="52" spans="1:43" s="150" customFormat="1" ht="21.75" customHeight="1">
      <c r="A52" s="143">
        <v>44</v>
      </c>
      <c r="B52" s="144">
        <v>1565010129</v>
      </c>
      <c r="C52" s="145" t="s">
        <v>29</v>
      </c>
      <c r="D52" s="146" t="s">
        <v>30</v>
      </c>
      <c r="E52" s="147">
        <v>8</v>
      </c>
      <c r="F52" s="147" t="s">
        <v>13</v>
      </c>
      <c r="G52" s="29" t="e">
        <f t="shared" si="0"/>
        <v>#VALUE!</v>
      </c>
      <c r="H52" s="147">
        <v>8</v>
      </c>
      <c r="I52" s="147" t="s">
        <v>13</v>
      </c>
      <c r="J52" s="29" t="e">
        <f t="shared" si="1"/>
        <v>#VALUE!</v>
      </c>
      <c r="K52" s="147">
        <v>0</v>
      </c>
      <c r="L52" s="147" t="s">
        <v>13</v>
      </c>
      <c r="M52" s="29" t="e">
        <f t="shared" si="2"/>
        <v>#VALUE!</v>
      </c>
      <c r="N52" s="147">
        <v>0</v>
      </c>
      <c r="O52" s="147" t="s">
        <v>13</v>
      </c>
      <c r="P52" s="29" t="e">
        <f t="shared" si="3"/>
        <v>#VALUE!</v>
      </c>
      <c r="Q52" s="147">
        <v>0</v>
      </c>
      <c r="R52" s="147" t="s">
        <v>13</v>
      </c>
      <c r="S52" s="29" t="e">
        <f t="shared" si="4"/>
        <v>#VALUE!</v>
      </c>
      <c r="T52" s="147">
        <v>0</v>
      </c>
      <c r="U52" s="147" t="s">
        <v>13</v>
      </c>
      <c r="V52" s="29" t="e">
        <f t="shared" si="5"/>
        <v>#VALUE!</v>
      </c>
      <c r="W52" s="147">
        <v>0</v>
      </c>
      <c r="X52" s="147" t="s">
        <v>13</v>
      </c>
      <c r="Y52" s="29" t="e">
        <f t="shared" si="6"/>
        <v>#VALUE!</v>
      </c>
      <c r="Z52" s="147">
        <v>0</v>
      </c>
      <c r="AA52" s="147" t="s">
        <v>13</v>
      </c>
      <c r="AB52" s="29" t="e">
        <f t="shared" si="7"/>
        <v>#VALUE!</v>
      </c>
      <c r="AC52" s="147">
        <v>7</v>
      </c>
      <c r="AD52" s="147" t="s">
        <v>13</v>
      </c>
      <c r="AE52" s="29" t="e">
        <f t="shared" si="8"/>
        <v>#VALUE!</v>
      </c>
      <c r="AF52" s="147">
        <v>6</v>
      </c>
      <c r="AG52" s="147" t="s">
        <v>13</v>
      </c>
      <c r="AH52" s="29" t="e">
        <f t="shared" si="9"/>
        <v>#VALUE!</v>
      </c>
      <c r="AI52" s="30">
        <v>8</v>
      </c>
      <c r="AJ52" s="147" t="s">
        <v>13</v>
      </c>
      <c r="AK52" s="29" t="e">
        <f t="shared" si="10"/>
        <v>#VALUE!</v>
      </c>
      <c r="AL52" s="147">
        <v>0</v>
      </c>
      <c r="AM52" s="147" t="s">
        <v>13</v>
      </c>
      <c r="AN52" s="29" t="e">
        <f t="shared" si="11"/>
        <v>#VALUE!</v>
      </c>
      <c r="AO52" s="147">
        <v>0</v>
      </c>
      <c r="AP52" s="147" t="s">
        <v>13</v>
      </c>
      <c r="AQ52" s="29" t="e">
        <f t="shared" si="12"/>
        <v>#VALUE!</v>
      </c>
    </row>
    <row r="53" spans="1:43" ht="21.75" customHeight="1">
      <c r="A53" s="142">
        <v>45</v>
      </c>
      <c r="B53" s="119">
        <v>1565010130</v>
      </c>
      <c r="C53" s="120" t="s">
        <v>147</v>
      </c>
      <c r="D53" s="121" t="s">
        <v>148</v>
      </c>
      <c r="E53" s="30">
        <v>8</v>
      </c>
      <c r="F53" s="30">
        <v>8</v>
      </c>
      <c r="G53" s="29">
        <f t="shared" si="0"/>
        <v>8</v>
      </c>
      <c r="H53" s="30">
        <v>7</v>
      </c>
      <c r="I53" s="30">
        <v>7</v>
      </c>
      <c r="J53" s="29">
        <f t="shared" si="1"/>
        <v>7</v>
      </c>
      <c r="K53" s="30">
        <v>8.5</v>
      </c>
      <c r="L53" s="30">
        <v>8</v>
      </c>
      <c r="M53" s="29">
        <f t="shared" si="2"/>
        <v>8.1499999999999986</v>
      </c>
      <c r="N53" s="30">
        <v>7</v>
      </c>
      <c r="O53" s="30">
        <v>7</v>
      </c>
      <c r="P53" s="29">
        <f t="shared" si="3"/>
        <v>7</v>
      </c>
      <c r="Q53" s="30">
        <v>8.5</v>
      </c>
      <c r="R53" s="30">
        <v>6</v>
      </c>
      <c r="S53" s="29">
        <f t="shared" si="4"/>
        <v>6.7499999999999991</v>
      </c>
      <c r="T53" s="30">
        <v>8.3000000000000007</v>
      </c>
      <c r="U53" s="30">
        <v>6</v>
      </c>
      <c r="V53" s="29">
        <f t="shared" si="5"/>
        <v>6.6899999999999995</v>
      </c>
      <c r="W53" s="30">
        <v>5</v>
      </c>
      <c r="X53" s="30">
        <v>7</v>
      </c>
      <c r="Y53" s="29">
        <f t="shared" si="6"/>
        <v>6.3999999999999995</v>
      </c>
      <c r="Z53" s="30">
        <v>7.8</v>
      </c>
      <c r="AA53" s="30">
        <v>7</v>
      </c>
      <c r="AB53" s="29">
        <f t="shared" si="7"/>
        <v>7.2399999999999993</v>
      </c>
      <c r="AC53" s="30">
        <v>0</v>
      </c>
      <c r="AD53" s="30">
        <v>6</v>
      </c>
      <c r="AE53" s="29">
        <f t="shared" si="8"/>
        <v>4.1999999999999993</v>
      </c>
      <c r="AF53" s="30">
        <v>6.5</v>
      </c>
      <c r="AG53" s="30">
        <v>8</v>
      </c>
      <c r="AH53" s="29">
        <f t="shared" si="9"/>
        <v>7.55</v>
      </c>
      <c r="AI53" s="30">
        <v>8</v>
      </c>
      <c r="AJ53" s="30">
        <v>7</v>
      </c>
      <c r="AK53" s="29">
        <f t="shared" si="10"/>
        <v>7.2999999999999989</v>
      </c>
      <c r="AL53" s="30">
        <v>9.6999999999999993</v>
      </c>
      <c r="AM53" s="30">
        <v>5.5</v>
      </c>
      <c r="AN53" s="29">
        <f t="shared" si="11"/>
        <v>6.76</v>
      </c>
      <c r="AO53" s="30">
        <v>8</v>
      </c>
      <c r="AP53" s="30">
        <v>7</v>
      </c>
      <c r="AQ53" s="29">
        <f t="shared" si="12"/>
        <v>7.2999999999999989</v>
      </c>
    </row>
    <row r="54" spans="1:43" ht="21.75" customHeight="1">
      <c r="A54" s="142">
        <v>46</v>
      </c>
      <c r="B54" s="119">
        <v>1565010131</v>
      </c>
      <c r="C54" s="120" t="s">
        <v>150</v>
      </c>
      <c r="D54" s="121" t="s">
        <v>31</v>
      </c>
      <c r="E54" s="30">
        <v>8.5</v>
      </c>
      <c r="F54" s="30">
        <v>9</v>
      </c>
      <c r="G54" s="29">
        <f t="shared" si="0"/>
        <v>8.85</v>
      </c>
      <c r="H54" s="30">
        <v>7</v>
      </c>
      <c r="I54" s="30">
        <v>8</v>
      </c>
      <c r="J54" s="29">
        <f t="shared" si="1"/>
        <v>7.6999999999999993</v>
      </c>
      <c r="K54" s="30">
        <v>8</v>
      </c>
      <c r="L54" s="30">
        <v>9</v>
      </c>
      <c r="M54" s="29">
        <f t="shared" si="2"/>
        <v>8.6999999999999993</v>
      </c>
      <c r="N54" s="30">
        <v>7</v>
      </c>
      <c r="O54" s="30">
        <v>7</v>
      </c>
      <c r="P54" s="29">
        <f t="shared" si="3"/>
        <v>7</v>
      </c>
      <c r="Q54" s="30">
        <v>7</v>
      </c>
      <c r="R54" s="30">
        <v>8</v>
      </c>
      <c r="S54" s="29">
        <f t="shared" si="4"/>
        <v>7.6999999999999993</v>
      </c>
      <c r="T54" s="30">
        <v>7.5</v>
      </c>
      <c r="U54" s="30">
        <v>6.5</v>
      </c>
      <c r="V54" s="29">
        <f t="shared" si="5"/>
        <v>6.8</v>
      </c>
      <c r="W54" s="30">
        <v>8</v>
      </c>
      <c r="X54" s="30">
        <v>7</v>
      </c>
      <c r="Y54" s="29">
        <f t="shared" si="6"/>
        <v>7.2999999999999989</v>
      </c>
      <c r="Z54" s="30">
        <v>6.5</v>
      </c>
      <c r="AA54" s="30">
        <v>8</v>
      </c>
      <c r="AB54" s="29">
        <f t="shared" si="7"/>
        <v>7.55</v>
      </c>
      <c r="AC54" s="30">
        <v>8</v>
      </c>
      <c r="AD54" s="30">
        <v>7</v>
      </c>
      <c r="AE54" s="29">
        <f t="shared" si="8"/>
        <v>7.2999999999999989</v>
      </c>
      <c r="AF54" s="30">
        <v>7</v>
      </c>
      <c r="AG54" s="30">
        <v>7</v>
      </c>
      <c r="AH54" s="29">
        <f t="shared" si="9"/>
        <v>7</v>
      </c>
      <c r="AI54" s="30">
        <v>8</v>
      </c>
      <c r="AJ54" s="30">
        <v>7</v>
      </c>
      <c r="AK54" s="29">
        <f t="shared" si="10"/>
        <v>7.2999999999999989</v>
      </c>
      <c r="AL54" s="30">
        <v>9.6999999999999993</v>
      </c>
      <c r="AM54" s="30">
        <v>5</v>
      </c>
      <c r="AN54" s="29">
        <f t="shared" si="11"/>
        <v>6.41</v>
      </c>
      <c r="AO54" s="30">
        <v>8</v>
      </c>
      <c r="AP54" s="30">
        <v>8</v>
      </c>
      <c r="AQ54" s="29">
        <f t="shared" si="12"/>
        <v>8</v>
      </c>
    </row>
    <row r="55" spans="1:43" s="154" customFormat="1" ht="21.75" customHeight="1">
      <c r="A55" s="142">
        <v>47</v>
      </c>
      <c r="B55" s="119">
        <v>1565010132</v>
      </c>
      <c r="C55" s="120" t="s">
        <v>152</v>
      </c>
      <c r="D55" s="121" t="s">
        <v>32</v>
      </c>
      <c r="E55" s="30">
        <v>9</v>
      </c>
      <c r="F55" s="30">
        <v>8</v>
      </c>
      <c r="G55" s="29">
        <f t="shared" si="0"/>
        <v>8.2999999999999989</v>
      </c>
      <c r="H55" s="30">
        <v>7</v>
      </c>
      <c r="I55" s="30">
        <v>8</v>
      </c>
      <c r="J55" s="29">
        <f t="shared" si="1"/>
        <v>7.6999999999999993</v>
      </c>
      <c r="K55" s="30">
        <v>8.5</v>
      </c>
      <c r="L55" s="30">
        <v>8</v>
      </c>
      <c r="M55" s="29">
        <f t="shared" si="2"/>
        <v>8.1499999999999986</v>
      </c>
      <c r="N55" s="30">
        <v>8</v>
      </c>
      <c r="O55" s="30">
        <v>7</v>
      </c>
      <c r="P55" s="29">
        <f t="shared" si="3"/>
        <v>7.2999999999999989</v>
      </c>
      <c r="Q55" s="30">
        <v>8.5</v>
      </c>
      <c r="R55" s="30">
        <v>7</v>
      </c>
      <c r="S55" s="29">
        <f t="shared" si="4"/>
        <v>7.4499999999999993</v>
      </c>
      <c r="T55" s="30">
        <v>10</v>
      </c>
      <c r="U55" s="30">
        <v>6.5</v>
      </c>
      <c r="V55" s="29">
        <f t="shared" si="5"/>
        <v>7.55</v>
      </c>
      <c r="W55" s="30">
        <v>8</v>
      </c>
      <c r="X55" s="30">
        <v>8</v>
      </c>
      <c r="Y55" s="29">
        <f t="shared" si="6"/>
        <v>8</v>
      </c>
      <c r="Z55" s="30">
        <v>8.3000000000000007</v>
      </c>
      <c r="AA55" s="30">
        <v>7</v>
      </c>
      <c r="AB55" s="29">
        <f t="shared" si="7"/>
        <v>7.39</v>
      </c>
      <c r="AC55" s="30">
        <v>8</v>
      </c>
      <c r="AD55" s="30">
        <v>8</v>
      </c>
      <c r="AE55" s="29">
        <f t="shared" si="8"/>
        <v>8</v>
      </c>
      <c r="AF55" s="30">
        <v>7</v>
      </c>
      <c r="AG55" s="30">
        <v>7</v>
      </c>
      <c r="AH55" s="29">
        <f t="shared" si="9"/>
        <v>7</v>
      </c>
      <c r="AI55" s="30">
        <v>8</v>
      </c>
      <c r="AJ55" s="30">
        <v>7</v>
      </c>
      <c r="AK55" s="29">
        <f t="shared" si="10"/>
        <v>7.2999999999999989</v>
      </c>
      <c r="AL55" s="30">
        <v>9.6999999999999993</v>
      </c>
      <c r="AM55" s="30">
        <v>5.5</v>
      </c>
      <c r="AN55" s="29">
        <f t="shared" si="11"/>
        <v>6.76</v>
      </c>
      <c r="AO55" s="30">
        <v>8</v>
      </c>
      <c r="AP55" s="30">
        <v>8</v>
      </c>
      <c r="AQ55" s="29">
        <f t="shared" si="12"/>
        <v>8</v>
      </c>
    </row>
    <row r="56" spans="1:43" ht="21.75" customHeight="1">
      <c r="A56" s="142">
        <v>48</v>
      </c>
      <c r="B56" s="119">
        <v>1565010133</v>
      </c>
      <c r="C56" s="120" t="s">
        <v>153</v>
      </c>
      <c r="D56" s="121" t="s">
        <v>33</v>
      </c>
      <c r="E56" s="30">
        <v>8</v>
      </c>
      <c r="F56" s="30">
        <v>8</v>
      </c>
      <c r="G56" s="29">
        <f t="shared" si="0"/>
        <v>8</v>
      </c>
      <c r="H56" s="30">
        <v>6</v>
      </c>
      <c r="I56" s="30">
        <v>8</v>
      </c>
      <c r="J56" s="29">
        <f t="shared" si="1"/>
        <v>7.3999999999999995</v>
      </c>
      <c r="K56" s="30">
        <v>8</v>
      </c>
      <c r="L56" s="30">
        <v>8</v>
      </c>
      <c r="M56" s="29">
        <f t="shared" si="2"/>
        <v>8</v>
      </c>
      <c r="N56" s="30">
        <v>7</v>
      </c>
      <c r="O56" s="30">
        <v>7</v>
      </c>
      <c r="P56" s="29">
        <f t="shared" si="3"/>
        <v>7</v>
      </c>
      <c r="Q56" s="30">
        <v>5.5</v>
      </c>
      <c r="R56" s="30">
        <v>6</v>
      </c>
      <c r="S56" s="29">
        <f t="shared" si="4"/>
        <v>5.85</v>
      </c>
      <c r="T56" s="30">
        <v>7.8</v>
      </c>
      <c r="U56" s="30">
        <v>7</v>
      </c>
      <c r="V56" s="29">
        <f t="shared" si="5"/>
        <v>7.2399999999999993</v>
      </c>
      <c r="W56" s="30">
        <v>7</v>
      </c>
      <c r="X56" s="30">
        <v>5</v>
      </c>
      <c r="Y56" s="29">
        <f t="shared" si="6"/>
        <v>5.6</v>
      </c>
      <c r="Z56" s="30">
        <v>0</v>
      </c>
      <c r="AA56" s="30">
        <v>8</v>
      </c>
      <c r="AB56" s="29">
        <f t="shared" si="7"/>
        <v>5.6</v>
      </c>
      <c r="AC56" s="30">
        <v>8</v>
      </c>
      <c r="AD56" s="30">
        <v>8</v>
      </c>
      <c r="AE56" s="29">
        <f t="shared" si="8"/>
        <v>8</v>
      </c>
      <c r="AF56" s="30">
        <v>6</v>
      </c>
      <c r="AG56" s="30">
        <v>8</v>
      </c>
      <c r="AH56" s="29">
        <f t="shared" si="9"/>
        <v>7.3999999999999995</v>
      </c>
      <c r="AI56" s="30">
        <v>8</v>
      </c>
      <c r="AJ56" s="30">
        <v>6</v>
      </c>
      <c r="AK56" s="29">
        <f t="shared" si="10"/>
        <v>6.6</v>
      </c>
      <c r="AL56" s="30">
        <v>6.7</v>
      </c>
      <c r="AM56" s="30">
        <v>5.5</v>
      </c>
      <c r="AN56" s="29">
        <f t="shared" si="11"/>
        <v>5.8599999999999994</v>
      </c>
      <c r="AO56" s="30">
        <v>8</v>
      </c>
      <c r="AP56" s="30">
        <v>8</v>
      </c>
      <c r="AQ56" s="29">
        <f t="shared" si="12"/>
        <v>8</v>
      </c>
    </row>
    <row r="57" spans="1:43" ht="21.75" customHeight="1">
      <c r="A57" s="142">
        <v>49</v>
      </c>
      <c r="B57" s="119">
        <v>1565010134</v>
      </c>
      <c r="C57" s="120" t="s">
        <v>154</v>
      </c>
      <c r="D57" s="121" t="s">
        <v>155</v>
      </c>
      <c r="E57" s="30">
        <v>0</v>
      </c>
      <c r="F57" s="30">
        <v>8</v>
      </c>
      <c r="G57" s="29">
        <f t="shared" si="0"/>
        <v>5.6</v>
      </c>
      <c r="H57" s="30">
        <v>0</v>
      </c>
      <c r="I57" s="30">
        <v>7</v>
      </c>
      <c r="J57" s="29">
        <f t="shared" si="1"/>
        <v>4.8999999999999995</v>
      </c>
      <c r="K57" s="30">
        <v>0</v>
      </c>
      <c r="L57" s="30">
        <v>8</v>
      </c>
      <c r="M57" s="29">
        <f t="shared" si="2"/>
        <v>5.6</v>
      </c>
      <c r="N57" s="30">
        <v>0</v>
      </c>
      <c r="O57" s="30">
        <v>6</v>
      </c>
      <c r="P57" s="29">
        <f t="shared" si="3"/>
        <v>4.1999999999999993</v>
      </c>
      <c r="Q57" s="30">
        <v>0</v>
      </c>
      <c r="R57" s="30">
        <v>7</v>
      </c>
      <c r="S57" s="29">
        <f t="shared" si="4"/>
        <v>4.8999999999999995</v>
      </c>
      <c r="T57" s="30">
        <v>0</v>
      </c>
      <c r="U57" s="30">
        <v>7</v>
      </c>
      <c r="V57" s="29">
        <f t="shared" si="5"/>
        <v>4.8999999999999995</v>
      </c>
      <c r="W57" s="30">
        <v>0</v>
      </c>
      <c r="X57" s="30">
        <v>4</v>
      </c>
      <c r="Y57" s="29">
        <f t="shared" si="6"/>
        <v>2.8</v>
      </c>
      <c r="Z57" s="30">
        <v>0</v>
      </c>
      <c r="AA57" s="30">
        <v>7</v>
      </c>
      <c r="AB57" s="29">
        <f t="shared" si="7"/>
        <v>4.8999999999999995</v>
      </c>
      <c r="AC57" s="30">
        <v>0</v>
      </c>
      <c r="AD57" s="30">
        <v>8</v>
      </c>
      <c r="AE57" s="29">
        <f t="shared" si="8"/>
        <v>5.6</v>
      </c>
      <c r="AF57" s="30">
        <v>6</v>
      </c>
      <c r="AG57" s="30">
        <v>7</v>
      </c>
      <c r="AH57" s="29">
        <f t="shared" si="9"/>
        <v>6.6999999999999993</v>
      </c>
      <c r="AI57" s="30">
        <v>8</v>
      </c>
      <c r="AJ57" s="147" t="s">
        <v>13</v>
      </c>
      <c r="AK57" s="29" t="e">
        <f t="shared" si="10"/>
        <v>#VALUE!</v>
      </c>
      <c r="AL57" s="30">
        <v>0</v>
      </c>
      <c r="AM57" s="30">
        <v>5.5</v>
      </c>
      <c r="AN57" s="29">
        <f t="shared" si="11"/>
        <v>3.8499999999999996</v>
      </c>
      <c r="AO57" s="30">
        <v>0</v>
      </c>
      <c r="AP57" s="30" t="s">
        <v>13</v>
      </c>
      <c r="AQ57" s="29" t="e">
        <f t="shared" si="12"/>
        <v>#VALUE!</v>
      </c>
    </row>
    <row r="58" spans="1:43" ht="21.75" customHeight="1">
      <c r="A58" s="142">
        <v>50</v>
      </c>
      <c r="B58" s="119">
        <v>1565010135</v>
      </c>
      <c r="C58" s="120" t="s">
        <v>157</v>
      </c>
      <c r="D58" s="121" t="s">
        <v>34</v>
      </c>
      <c r="E58" s="30">
        <v>8</v>
      </c>
      <c r="F58" s="30">
        <v>8</v>
      </c>
      <c r="G58" s="29">
        <f t="shared" si="0"/>
        <v>8</v>
      </c>
      <c r="H58" s="30">
        <v>6</v>
      </c>
      <c r="I58" s="30">
        <v>8</v>
      </c>
      <c r="J58" s="29">
        <f t="shared" si="1"/>
        <v>7.3999999999999995</v>
      </c>
      <c r="K58" s="30">
        <v>8</v>
      </c>
      <c r="L58" s="30">
        <v>8</v>
      </c>
      <c r="M58" s="29">
        <f t="shared" si="2"/>
        <v>8</v>
      </c>
      <c r="N58" s="30">
        <v>7</v>
      </c>
      <c r="O58" s="30">
        <v>7</v>
      </c>
      <c r="P58" s="29">
        <f t="shared" si="3"/>
        <v>7</v>
      </c>
      <c r="Q58" s="30">
        <v>8.5</v>
      </c>
      <c r="R58" s="30">
        <v>6</v>
      </c>
      <c r="S58" s="29">
        <f t="shared" si="4"/>
        <v>6.7499999999999991</v>
      </c>
      <c r="T58" s="30">
        <v>8.3000000000000007</v>
      </c>
      <c r="U58" s="30">
        <v>7</v>
      </c>
      <c r="V58" s="29">
        <f t="shared" si="5"/>
        <v>7.39</v>
      </c>
      <c r="W58" s="30">
        <v>7.8</v>
      </c>
      <c r="X58" s="30">
        <v>7</v>
      </c>
      <c r="Y58" s="29">
        <f t="shared" si="6"/>
        <v>7.2399999999999993</v>
      </c>
      <c r="Z58" s="30">
        <v>6.8</v>
      </c>
      <c r="AA58" s="30">
        <v>8</v>
      </c>
      <c r="AB58" s="29">
        <f t="shared" si="7"/>
        <v>7.64</v>
      </c>
      <c r="AC58" s="30">
        <v>8</v>
      </c>
      <c r="AD58" s="30">
        <v>8</v>
      </c>
      <c r="AE58" s="29">
        <f t="shared" si="8"/>
        <v>8</v>
      </c>
      <c r="AF58" s="30">
        <v>6</v>
      </c>
      <c r="AG58" s="30">
        <v>7</v>
      </c>
      <c r="AH58" s="29">
        <f t="shared" si="9"/>
        <v>6.6999999999999993</v>
      </c>
      <c r="AI58" s="30">
        <v>8</v>
      </c>
      <c r="AJ58" s="30">
        <v>7</v>
      </c>
      <c r="AK58" s="29">
        <f t="shared" si="10"/>
        <v>7.2999999999999989</v>
      </c>
      <c r="AL58" s="30">
        <v>9.6999999999999993</v>
      </c>
      <c r="AM58" s="30">
        <v>5.5</v>
      </c>
      <c r="AN58" s="29">
        <f t="shared" si="11"/>
        <v>6.76</v>
      </c>
      <c r="AO58" s="30">
        <v>8</v>
      </c>
      <c r="AP58" s="30">
        <v>7</v>
      </c>
      <c r="AQ58" s="29">
        <f t="shared" si="12"/>
        <v>7.2999999999999989</v>
      </c>
    </row>
    <row r="59" spans="1:43" ht="21.75" customHeight="1">
      <c r="A59" s="142">
        <v>51</v>
      </c>
      <c r="B59" s="119">
        <v>1565010136</v>
      </c>
      <c r="C59" s="151" t="s">
        <v>159</v>
      </c>
      <c r="D59" s="152" t="s">
        <v>34</v>
      </c>
      <c r="E59" s="30">
        <v>8.5</v>
      </c>
      <c r="F59" s="30">
        <v>9</v>
      </c>
      <c r="G59" s="29">
        <f t="shared" si="0"/>
        <v>8.85</v>
      </c>
      <c r="H59" s="30">
        <v>7</v>
      </c>
      <c r="I59" s="30">
        <v>8</v>
      </c>
      <c r="J59" s="29">
        <f t="shared" si="1"/>
        <v>7.6999999999999993</v>
      </c>
      <c r="K59" s="30">
        <v>6</v>
      </c>
      <c r="L59" s="30">
        <v>8</v>
      </c>
      <c r="M59" s="29">
        <f t="shared" si="2"/>
        <v>7.3999999999999995</v>
      </c>
      <c r="N59" s="30">
        <v>7</v>
      </c>
      <c r="O59" s="30">
        <v>8</v>
      </c>
      <c r="P59" s="29">
        <f t="shared" si="3"/>
        <v>7.6999999999999993</v>
      </c>
      <c r="Q59" s="30">
        <v>7</v>
      </c>
      <c r="R59" s="30">
        <v>6</v>
      </c>
      <c r="S59" s="29">
        <f t="shared" si="4"/>
        <v>6.2999999999999989</v>
      </c>
      <c r="T59" s="30">
        <v>7.2</v>
      </c>
      <c r="U59" s="30">
        <v>7</v>
      </c>
      <c r="V59" s="29">
        <f t="shared" si="5"/>
        <v>7.06</v>
      </c>
      <c r="W59" s="30">
        <v>3</v>
      </c>
      <c r="X59" s="30">
        <v>7</v>
      </c>
      <c r="Y59" s="29">
        <f t="shared" si="6"/>
        <v>5.7999999999999989</v>
      </c>
      <c r="Z59" s="30">
        <v>6.8</v>
      </c>
      <c r="AA59" s="30">
        <v>8</v>
      </c>
      <c r="AB59" s="29">
        <f t="shared" si="7"/>
        <v>7.64</v>
      </c>
      <c r="AC59" s="30">
        <v>8</v>
      </c>
      <c r="AD59" s="30">
        <v>7</v>
      </c>
      <c r="AE59" s="29">
        <f t="shared" si="8"/>
        <v>7.2999999999999989</v>
      </c>
      <c r="AF59" s="30">
        <v>6.5</v>
      </c>
      <c r="AG59" s="30">
        <v>7</v>
      </c>
      <c r="AH59" s="29">
        <f t="shared" si="9"/>
        <v>6.85</v>
      </c>
      <c r="AI59" s="30">
        <v>8</v>
      </c>
      <c r="AJ59" s="30">
        <v>7</v>
      </c>
      <c r="AK59" s="29">
        <f t="shared" si="10"/>
        <v>7.2999999999999989</v>
      </c>
      <c r="AL59" s="30">
        <v>9.6999999999999993</v>
      </c>
      <c r="AM59" s="30">
        <v>5.5</v>
      </c>
      <c r="AN59" s="29">
        <f t="shared" si="11"/>
        <v>6.76</v>
      </c>
      <c r="AO59" s="30">
        <v>9</v>
      </c>
      <c r="AP59" s="30">
        <v>8</v>
      </c>
      <c r="AQ59" s="29">
        <f t="shared" si="12"/>
        <v>8.2999999999999989</v>
      </c>
    </row>
    <row r="60" spans="1:43" ht="21.75" customHeight="1">
      <c r="A60" s="142">
        <v>52</v>
      </c>
      <c r="B60" s="119">
        <v>1565010137</v>
      </c>
      <c r="C60" s="120" t="s">
        <v>35</v>
      </c>
      <c r="D60" s="121" t="s">
        <v>161</v>
      </c>
      <c r="E60" s="30">
        <v>9</v>
      </c>
      <c r="F60" s="30">
        <v>8</v>
      </c>
      <c r="G60" s="29">
        <f t="shared" si="0"/>
        <v>8.2999999999999989</v>
      </c>
      <c r="H60" s="30">
        <v>7</v>
      </c>
      <c r="I60" s="30">
        <v>7</v>
      </c>
      <c r="J60" s="29">
        <f t="shared" si="1"/>
        <v>7</v>
      </c>
      <c r="K60" s="30">
        <v>6</v>
      </c>
      <c r="L60" s="30">
        <v>7</v>
      </c>
      <c r="M60" s="29">
        <f t="shared" si="2"/>
        <v>6.6999999999999993</v>
      </c>
      <c r="N60" s="30">
        <v>8</v>
      </c>
      <c r="O60" s="30">
        <v>7</v>
      </c>
      <c r="P60" s="29">
        <f t="shared" si="3"/>
        <v>7.2999999999999989</v>
      </c>
      <c r="Q60" s="30">
        <v>6</v>
      </c>
      <c r="R60" s="30">
        <v>7</v>
      </c>
      <c r="S60" s="29">
        <f t="shared" si="4"/>
        <v>6.6999999999999993</v>
      </c>
      <c r="T60" s="30">
        <v>9.6</v>
      </c>
      <c r="U60" s="30">
        <v>7</v>
      </c>
      <c r="V60" s="29">
        <f t="shared" si="5"/>
        <v>7.7799999999999994</v>
      </c>
      <c r="W60" s="30">
        <v>7.3</v>
      </c>
      <c r="X60" s="30">
        <v>8</v>
      </c>
      <c r="Y60" s="29">
        <f t="shared" si="6"/>
        <v>7.7899999999999991</v>
      </c>
      <c r="Z60" s="30">
        <v>6.5</v>
      </c>
      <c r="AA60" s="30">
        <v>7</v>
      </c>
      <c r="AB60" s="29">
        <f t="shared" si="7"/>
        <v>6.85</v>
      </c>
      <c r="AC60" s="30">
        <v>8</v>
      </c>
      <c r="AD60" s="30">
        <v>7</v>
      </c>
      <c r="AE60" s="29">
        <f t="shared" si="8"/>
        <v>7.2999999999999989</v>
      </c>
      <c r="AF60" s="30">
        <v>7</v>
      </c>
      <c r="AG60" s="30">
        <v>8</v>
      </c>
      <c r="AH60" s="29">
        <f t="shared" si="9"/>
        <v>7.6999999999999993</v>
      </c>
      <c r="AI60" s="30">
        <v>8</v>
      </c>
      <c r="AJ60" s="30">
        <v>7</v>
      </c>
      <c r="AK60" s="29">
        <f t="shared" si="10"/>
        <v>7.2999999999999989</v>
      </c>
      <c r="AL60" s="30">
        <v>8.5</v>
      </c>
      <c r="AM60" s="30">
        <v>5</v>
      </c>
      <c r="AN60" s="29">
        <f t="shared" si="11"/>
        <v>6.05</v>
      </c>
      <c r="AO60" s="30">
        <v>9</v>
      </c>
      <c r="AP60" s="30">
        <v>8</v>
      </c>
      <c r="AQ60" s="29">
        <f t="shared" si="12"/>
        <v>8.2999999999999989</v>
      </c>
    </row>
    <row r="61" spans="1:43" ht="21.75" customHeight="1">
      <c r="A61" s="142">
        <v>53</v>
      </c>
      <c r="B61" s="119">
        <v>1565010139</v>
      </c>
      <c r="C61" s="120" t="s">
        <v>163</v>
      </c>
      <c r="D61" s="121" t="s">
        <v>164</v>
      </c>
      <c r="E61" s="30">
        <v>6</v>
      </c>
      <c r="F61" s="153">
        <v>8</v>
      </c>
      <c r="G61" s="29">
        <f t="shared" si="0"/>
        <v>7.3999999999999995</v>
      </c>
      <c r="H61" s="153">
        <v>8</v>
      </c>
      <c r="I61" s="153">
        <v>7</v>
      </c>
      <c r="J61" s="29">
        <f t="shared" si="1"/>
        <v>7.2999999999999989</v>
      </c>
      <c r="K61" s="153">
        <v>7</v>
      </c>
      <c r="L61" s="153">
        <v>8</v>
      </c>
      <c r="M61" s="29">
        <f t="shared" si="2"/>
        <v>7.6999999999999993</v>
      </c>
      <c r="N61" s="30">
        <v>8</v>
      </c>
      <c r="O61" s="153">
        <v>7</v>
      </c>
      <c r="P61" s="29">
        <f t="shared" si="3"/>
        <v>7.2999999999999989</v>
      </c>
      <c r="Q61" s="153">
        <v>5.5</v>
      </c>
      <c r="R61" s="153">
        <v>8</v>
      </c>
      <c r="S61" s="29">
        <f t="shared" si="4"/>
        <v>7.25</v>
      </c>
      <c r="T61" s="30">
        <v>7.7</v>
      </c>
      <c r="U61" s="153">
        <v>7</v>
      </c>
      <c r="V61" s="29">
        <f t="shared" si="5"/>
        <v>7.2099999999999991</v>
      </c>
      <c r="W61" s="30">
        <v>5.5</v>
      </c>
      <c r="X61" s="153">
        <v>7</v>
      </c>
      <c r="Y61" s="29">
        <f t="shared" si="6"/>
        <v>6.5499999999999989</v>
      </c>
      <c r="Z61" s="153">
        <v>6.8</v>
      </c>
      <c r="AA61" s="153">
        <v>7</v>
      </c>
      <c r="AB61" s="29">
        <f t="shared" si="7"/>
        <v>6.9399999999999995</v>
      </c>
      <c r="AC61" s="153">
        <v>8</v>
      </c>
      <c r="AD61" s="153">
        <v>8</v>
      </c>
      <c r="AE61" s="29">
        <f t="shared" si="8"/>
        <v>8</v>
      </c>
      <c r="AF61" s="153">
        <v>6</v>
      </c>
      <c r="AG61" s="153">
        <v>7</v>
      </c>
      <c r="AH61" s="29">
        <f t="shared" si="9"/>
        <v>6.6999999999999993</v>
      </c>
      <c r="AI61" s="30">
        <v>8</v>
      </c>
      <c r="AJ61" s="153">
        <v>7</v>
      </c>
      <c r="AK61" s="29">
        <f t="shared" si="10"/>
        <v>7.2999999999999989</v>
      </c>
      <c r="AL61" s="153">
        <v>8.5</v>
      </c>
      <c r="AM61" s="153">
        <v>5</v>
      </c>
      <c r="AN61" s="29">
        <f t="shared" si="11"/>
        <v>6.05</v>
      </c>
      <c r="AO61" s="153">
        <v>8</v>
      </c>
      <c r="AP61" s="153">
        <v>8</v>
      </c>
      <c r="AQ61" s="29">
        <f t="shared" si="12"/>
        <v>8</v>
      </c>
    </row>
    <row r="62" spans="1:43" s="154" customFormat="1" ht="21.75" customHeight="1">
      <c r="A62" s="142">
        <v>54</v>
      </c>
      <c r="B62" s="119">
        <v>1565010141</v>
      </c>
      <c r="C62" s="120" t="s">
        <v>165</v>
      </c>
      <c r="D62" s="121" t="s">
        <v>166</v>
      </c>
      <c r="E62" s="30">
        <v>8</v>
      </c>
      <c r="F62" s="153">
        <v>8</v>
      </c>
      <c r="G62" s="29">
        <f t="shared" si="0"/>
        <v>8</v>
      </c>
      <c r="H62" s="153">
        <v>8</v>
      </c>
      <c r="I62" s="153">
        <v>7</v>
      </c>
      <c r="J62" s="29">
        <f t="shared" si="1"/>
        <v>7.2999999999999989</v>
      </c>
      <c r="K62" s="153">
        <v>8</v>
      </c>
      <c r="L62" s="153">
        <v>8</v>
      </c>
      <c r="M62" s="29">
        <f t="shared" si="2"/>
        <v>8</v>
      </c>
      <c r="N62" s="30">
        <v>7</v>
      </c>
      <c r="O62" s="30">
        <v>7</v>
      </c>
      <c r="P62" s="29">
        <f t="shared" si="3"/>
        <v>7</v>
      </c>
      <c r="Q62" s="30">
        <v>5.5</v>
      </c>
      <c r="R62" s="153">
        <v>7</v>
      </c>
      <c r="S62" s="29">
        <f t="shared" si="4"/>
        <v>6.5499999999999989</v>
      </c>
      <c r="T62" s="30">
        <v>8.3000000000000007</v>
      </c>
      <c r="U62" s="30">
        <v>7</v>
      </c>
      <c r="V62" s="29">
        <f t="shared" si="5"/>
        <v>7.39</v>
      </c>
      <c r="W62" s="30">
        <v>6.3</v>
      </c>
      <c r="X62" s="30">
        <v>6</v>
      </c>
      <c r="Y62" s="29">
        <f t="shared" si="6"/>
        <v>6.089999999999999</v>
      </c>
      <c r="Z62" s="153">
        <v>8.5</v>
      </c>
      <c r="AA62" s="153">
        <v>6.5</v>
      </c>
      <c r="AB62" s="29">
        <f t="shared" si="7"/>
        <v>7.1</v>
      </c>
      <c r="AC62" s="153">
        <v>8</v>
      </c>
      <c r="AD62" s="153">
        <v>7</v>
      </c>
      <c r="AE62" s="29">
        <f t="shared" si="8"/>
        <v>7.2999999999999989</v>
      </c>
      <c r="AF62" s="153">
        <v>6.5</v>
      </c>
      <c r="AG62" s="153">
        <v>7</v>
      </c>
      <c r="AH62" s="29">
        <f t="shared" si="9"/>
        <v>6.85</v>
      </c>
      <c r="AI62" s="30">
        <v>8</v>
      </c>
      <c r="AJ62" s="153">
        <v>7</v>
      </c>
      <c r="AK62" s="29">
        <f t="shared" si="10"/>
        <v>7.2999999999999989</v>
      </c>
      <c r="AL62" s="153">
        <v>10</v>
      </c>
      <c r="AM62" s="153">
        <v>5.5</v>
      </c>
      <c r="AN62" s="29">
        <f t="shared" si="11"/>
        <v>6.85</v>
      </c>
      <c r="AO62" s="153">
        <v>8</v>
      </c>
      <c r="AP62" s="153">
        <v>8</v>
      </c>
      <c r="AQ62" s="29">
        <f t="shared" si="12"/>
        <v>8</v>
      </c>
    </row>
    <row r="63" spans="1:43" ht="21.75" customHeight="1">
      <c r="A63" s="142">
        <v>55</v>
      </c>
      <c r="B63" s="119">
        <v>1565010142</v>
      </c>
      <c r="C63" s="120" t="s">
        <v>168</v>
      </c>
      <c r="D63" s="121" t="s">
        <v>36</v>
      </c>
      <c r="E63" s="30">
        <v>8.5</v>
      </c>
      <c r="F63" s="153">
        <v>7</v>
      </c>
      <c r="G63" s="29">
        <f t="shared" si="0"/>
        <v>7.4499999999999993</v>
      </c>
      <c r="H63" s="153">
        <v>7</v>
      </c>
      <c r="I63" s="153">
        <v>6</v>
      </c>
      <c r="J63" s="29">
        <f t="shared" si="1"/>
        <v>6.2999999999999989</v>
      </c>
      <c r="K63" s="153">
        <v>8.5</v>
      </c>
      <c r="L63" s="153">
        <v>8</v>
      </c>
      <c r="M63" s="29">
        <f t="shared" si="2"/>
        <v>8.1499999999999986</v>
      </c>
      <c r="N63" s="30">
        <v>8</v>
      </c>
      <c r="O63" s="30">
        <v>6</v>
      </c>
      <c r="P63" s="29">
        <f t="shared" si="3"/>
        <v>6.6</v>
      </c>
      <c r="Q63" s="30">
        <v>5.5</v>
      </c>
      <c r="R63" s="153">
        <v>6</v>
      </c>
      <c r="S63" s="29">
        <f t="shared" si="4"/>
        <v>5.85</v>
      </c>
      <c r="T63" s="30">
        <v>9.6</v>
      </c>
      <c r="U63" s="30">
        <v>6.5</v>
      </c>
      <c r="V63" s="29">
        <f t="shared" si="5"/>
        <v>7.43</v>
      </c>
      <c r="W63" s="30">
        <v>8.3000000000000007</v>
      </c>
      <c r="X63" s="30">
        <v>8</v>
      </c>
      <c r="Y63" s="29">
        <f t="shared" si="6"/>
        <v>8.09</v>
      </c>
      <c r="Z63" s="153">
        <v>6.5</v>
      </c>
      <c r="AA63" s="153">
        <v>8</v>
      </c>
      <c r="AB63" s="29">
        <f t="shared" si="7"/>
        <v>7.55</v>
      </c>
      <c r="AC63" s="153">
        <v>8</v>
      </c>
      <c r="AD63" s="153">
        <v>7</v>
      </c>
      <c r="AE63" s="29">
        <f t="shared" si="8"/>
        <v>7.2999999999999989</v>
      </c>
      <c r="AF63" s="153">
        <v>7</v>
      </c>
      <c r="AG63" s="153">
        <v>7</v>
      </c>
      <c r="AH63" s="29">
        <f t="shared" si="9"/>
        <v>7</v>
      </c>
      <c r="AI63" s="30">
        <v>8</v>
      </c>
      <c r="AJ63" s="153">
        <v>7</v>
      </c>
      <c r="AK63" s="29">
        <f t="shared" si="10"/>
        <v>7.2999999999999989</v>
      </c>
      <c r="AL63" s="153">
        <v>10</v>
      </c>
      <c r="AM63" s="153">
        <v>5.5</v>
      </c>
      <c r="AN63" s="29">
        <f t="shared" si="11"/>
        <v>6.85</v>
      </c>
      <c r="AO63" s="153">
        <v>8</v>
      </c>
      <c r="AP63" s="153">
        <v>7</v>
      </c>
      <c r="AQ63" s="29">
        <f t="shared" si="12"/>
        <v>7.2999999999999989</v>
      </c>
    </row>
    <row r="64" spans="1:43" ht="21.75" customHeight="1">
      <c r="A64" s="142">
        <v>56</v>
      </c>
      <c r="B64" s="119">
        <v>1565010143</v>
      </c>
      <c r="C64" s="120" t="s">
        <v>169</v>
      </c>
      <c r="D64" s="121" t="s">
        <v>37</v>
      </c>
      <c r="E64" s="30">
        <v>8.5</v>
      </c>
      <c r="F64" s="153">
        <v>9</v>
      </c>
      <c r="G64" s="29">
        <f t="shared" si="0"/>
        <v>8.85</v>
      </c>
      <c r="H64" s="153">
        <v>7</v>
      </c>
      <c r="I64" s="153">
        <v>8</v>
      </c>
      <c r="J64" s="29">
        <f t="shared" si="1"/>
        <v>7.6999999999999993</v>
      </c>
      <c r="K64" s="153">
        <v>8.5</v>
      </c>
      <c r="L64" s="153">
        <v>8</v>
      </c>
      <c r="M64" s="29">
        <f t="shared" si="2"/>
        <v>8.1499999999999986</v>
      </c>
      <c r="N64" s="30">
        <v>8</v>
      </c>
      <c r="O64" s="153">
        <v>8</v>
      </c>
      <c r="P64" s="29">
        <f t="shared" si="3"/>
        <v>8</v>
      </c>
      <c r="Q64" s="153">
        <v>8.5</v>
      </c>
      <c r="R64" s="153">
        <v>7</v>
      </c>
      <c r="S64" s="29">
        <f t="shared" si="4"/>
        <v>7.4499999999999993</v>
      </c>
      <c r="T64" s="153">
        <v>8.3000000000000007</v>
      </c>
      <c r="U64" s="153">
        <v>7</v>
      </c>
      <c r="V64" s="29">
        <f t="shared" si="5"/>
        <v>7.39</v>
      </c>
      <c r="W64" s="153">
        <v>8.3000000000000007</v>
      </c>
      <c r="X64" s="153">
        <v>5</v>
      </c>
      <c r="Y64" s="29">
        <f t="shared" si="6"/>
        <v>5.99</v>
      </c>
      <c r="Z64" s="153">
        <v>8.5</v>
      </c>
      <c r="AA64" s="153">
        <v>8</v>
      </c>
      <c r="AB64" s="29">
        <f t="shared" si="7"/>
        <v>8.1499999999999986</v>
      </c>
      <c r="AC64" s="153">
        <v>8</v>
      </c>
      <c r="AD64" s="153">
        <v>7.5</v>
      </c>
      <c r="AE64" s="29">
        <f t="shared" si="8"/>
        <v>7.65</v>
      </c>
      <c r="AF64" s="153">
        <v>7</v>
      </c>
      <c r="AG64" s="153">
        <v>8</v>
      </c>
      <c r="AH64" s="29">
        <f t="shared" si="9"/>
        <v>7.6999999999999993</v>
      </c>
      <c r="AI64" s="30">
        <v>8</v>
      </c>
      <c r="AJ64" s="153">
        <v>7</v>
      </c>
      <c r="AK64" s="29">
        <f t="shared" si="10"/>
        <v>7.2999999999999989</v>
      </c>
      <c r="AL64" s="153">
        <v>9.6999999999999993</v>
      </c>
      <c r="AM64" s="153">
        <v>5</v>
      </c>
      <c r="AN64" s="29">
        <f t="shared" si="11"/>
        <v>6.41</v>
      </c>
      <c r="AO64" s="153">
        <v>8</v>
      </c>
      <c r="AP64" s="153">
        <v>8</v>
      </c>
      <c r="AQ64" s="29">
        <f t="shared" si="12"/>
        <v>8</v>
      </c>
    </row>
    <row r="65" spans="1:43" ht="21.75" customHeight="1">
      <c r="A65" s="142">
        <v>57</v>
      </c>
      <c r="B65" s="119">
        <v>1565010144</v>
      </c>
      <c r="C65" s="120" t="s">
        <v>38</v>
      </c>
      <c r="D65" s="121" t="s">
        <v>37</v>
      </c>
      <c r="E65" s="30">
        <v>8</v>
      </c>
      <c r="F65" s="30">
        <v>8</v>
      </c>
      <c r="G65" s="29">
        <f t="shared" si="0"/>
        <v>8</v>
      </c>
      <c r="H65" s="30">
        <v>8</v>
      </c>
      <c r="I65" s="30">
        <v>8</v>
      </c>
      <c r="J65" s="29">
        <f t="shared" si="1"/>
        <v>8</v>
      </c>
      <c r="K65" s="30">
        <v>7</v>
      </c>
      <c r="L65" s="30">
        <v>8</v>
      </c>
      <c r="M65" s="29">
        <f t="shared" si="2"/>
        <v>7.6999999999999993</v>
      </c>
      <c r="N65" s="30">
        <v>7</v>
      </c>
      <c r="O65" s="30">
        <v>6</v>
      </c>
      <c r="P65" s="29">
        <f t="shared" si="3"/>
        <v>6.2999999999999989</v>
      </c>
      <c r="Q65" s="30">
        <v>8.5</v>
      </c>
      <c r="R65" s="30">
        <v>8</v>
      </c>
      <c r="S65" s="29">
        <f t="shared" si="4"/>
        <v>8.1499999999999986</v>
      </c>
      <c r="T65" s="30">
        <v>7.5</v>
      </c>
      <c r="U65" s="30">
        <v>6.5</v>
      </c>
      <c r="V65" s="29">
        <f t="shared" si="5"/>
        <v>6.8</v>
      </c>
      <c r="W65" s="30">
        <v>3</v>
      </c>
      <c r="X65" s="30">
        <v>5</v>
      </c>
      <c r="Y65" s="29">
        <f t="shared" si="6"/>
        <v>4.4000000000000004</v>
      </c>
      <c r="Z65" s="30">
        <v>6.5</v>
      </c>
      <c r="AA65" s="30">
        <v>7</v>
      </c>
      <c r="AB65" s="29">
        <f t="shared" si="7"/>
        <v>6.85</v>
      </c>
      <c r="AC65" s="30">
        <v>8</v>
      </c>
      <c r="AD65" s="30">
        <v>7</v>
      </c>
      <c r="AE65" s="29">
        <f t="shared" si="8"/>
        <v>7.2999999999999989</v>
      </c>
      <c r="AF65" s="30">
        <v>6</v>
      </c>
      <c r="AG65" s="30">
        <v>8</v>
      </c>
      <c r="AH65" s="29">
        <f t="shared" si="9"/>
        <v>7.3999999999999995</v>
      </c>
      <c r="AI65" s="30">
        <v>8</v>
      </c>
      <c r="AJ65" s="30">
        <v>5</v>
      </c>
      <c r="AK65" s="29">
        <f t="shared" si="10"/>
        <v>5.9</v>
      </c>
      <c r="AL65" s="30">
        <v>8.5</v>
      </c>
      <c r="AM65" s="30">
        <v>4.5</v>
      </c>
      <c r="AN65" s="29">
        <f t="shared" si="11"/>
        <v>5.6999999999999993</v>
      </c>
      <c r="AO65" s="30">
        <v>5</v>
      </c>
      <c r="AP65" s="30">
        <v>8</v>
      </c>
      <c r="AQ65" s="29">
        <f t="shared" si="12"/>
        <v>7.1</v>
      </c>
    </row>
    <row r="66" spans="1:43" ht="21.75" customHeight="1">
      <c r="A66" s="142">
        <v>58</v>
      </c>
      <c r="B66" s="119">
        <v>1565010145</v>
      </c>
      <c r="C66" s="120" t="s">
        <v>171</v>
      </c>
      <c r="D66" s="121" t="s">
        <v>37</v>
      </c>
      <c r="E66" s="30">
        <v>8</v>
      </c>
      <c r="F66" s="30">
        <v>8</v>
      </c>
      <c r="G66" s="29">
        <f t="shared" si="0"/>
        <v>8</v>
      </c>
      <c r="H66" s="30">
        <v>8</v>
      </c>
      <c r="I66" s="30">
        <v>8</v>
      </c>
      <c r="J66" s="29">
        <f t="shared" si="1"/>
        <v>8</v>
      </c>
      <c r="K66" s="30">
        <v>0</v>
      </c>
      <c r="L66" s="30">
        <v>8</v>
      </c>
      <c r="M66" s="29">
        <f t="shared" si="2"/>
        <v>5.6</v>
      </c>
      <c r="N66" s="30">
        <v>0</v>
      </c>
      <c r="O66" s="30">
        <v>7</v>
      </c>
      <c r="P66" s="29">
        <f t="shared" si="3"/>
        <v>4.8999999999999995</v>
      </c>
      <c r="Q66" s="30">
        <v>0</v>
      </c>
      <c r="R66" s="30">
        <v>7</v>
      </c>
      <c r="S66" s="29">
        <f t="shared" si="4"/>
        <v>4.8999999999999995</v>
      </c>
      <c r="T66" s="30">
        <v>0</v>
      </c>
      <c r="U66" s="30">
        <v>6.5</v>
      </c>
      <c r="V66" s="29">
        <f t="shared" si="5"/>
        <v>4.55</v>
      </c>
      <c r="W66" s="30">
        <v>0</v>
      </c>
      <c r="X66" s="30">
        <v>7</v>
      </c>
      <c r="Y66" s="29">
        <f t="shared" si="6"/>
        <v>4.8999999999999995</v>
      </c>
      <c r="Z66" s="30">
        <v>0</v>
      </c>
      <c r="AA66" s="30">
        <v>8</v>
      </c>
      <c r="AB66" s="29">
        <f t="shared" si="7"/>
        <v>5.6</v>
      </c>
      <c r="AC66" s="30">
        <v>0</v>
      </c>
      <c r="AD66" s="30">
        <v>8</v>
      </c>
      <c r="AE66" s="29">
        <f t="shared" si="8"/>
        <v>5.6</v>
      </c>
      <c r="AF66" s="30">
        <v>6</v>
      </c>
      <c r="AG66" s="30">
        <v>7</v>
      </c>
      <c r="AH66" s="29">
        <f t="shared" si="9"/>
        <v>6.6999999999999993</v>
      </c>
      <c r="AI66" s="30">
        <v>8</v>
      </c>
      <c r="AJ66" s="30">
        <v>7</v>
      </c>
      <c r="AK66" s="29">
        <f t="shared" si="10"/>
        <v>7.2999999999999989</v>
      </c>
      <c r="AL66" s="30">
        <v>0</v>
      </c>
      <c r="AM66" s="30">
        <v>5.5</v>
      </c>
      <c r="AN66" s="29">
        <f t="shared" si="11"/>
        <v>3.8499999999999996</v>
      </c>
      <c r="AO66" s="30">
        <v>0</v>
      </c>
      <c r="AP66" s="30">
        <v>8</v>
      </c>
      <c r="AQ66" s="29">
        <f t="shared" si="12"/>
        <v>5.6</v>
      </c>
    </row>
    <row r="67" spans="1:43" ht="21.75" customHeight="1">
      <c r="A67" s="142">
        <v>59</v>
      </c>
      <c r="B67" s="119">
        <v>1565010146</v>
      </c>
      <c r="C67" s="120" t="s">
        <v>173</v>
      </c>
      <c r="D67" s="121" t="s">
        <v>9</v>
      </c>
      <c r="E67" s="30">
        <v>8.5</v>
      </c>
      <c r="F67" s="30">
        <v>8</v>
      </c>
      <c r="G67" s="29">
        <f t="shared" si="0"/>
        <v>8.1499999999999986</v>
      </c>
      <c r="H67" s="30">
        <v>8</v>
      </c>
      <c r="I67" s="30">
        <v>8</v>
      </c>
      <c r="J67" s="29">
        <f t="shared" si="1"/>
        <v>8</v>
      </c>
      <c r="K67" s="30">
        <v>8</v>
      </c>
      <c r="L67" s="30">
        <v>9</v>
      </c>
      <c r="M67" s="29">
        <f t="shared" si="2"/>
        <v>8.6999999999999993</v>
      </c>
      <c r="N67" s="30">
        <v>7</v>
      </c>
      <c r="O67" s="30">
        <v>7</v>
      </c>
      <c r="P67" s="29">
        <f t="shared" si="3"/>
        <v>7</v>
      </c>
      <c r="Q67" s="30">
        <v>8.5</v>
      </c>
      <c r="R67" s="30">
        <v>8</v>
      </c>
      <c r="S67" s="29">
        <f t="shared" si="4"/>
        <v>8.1499999999999986</v>
      </c>
      <c r="T67" s="30">
        <v>6.5</v>
      </c>
      <c r="U67" s="30">
        <v>6.5</v>
      </c>
      <c r="V67" s="29">
        <f t="shared" si="5"/>
        <v>6.5</v>
      </c>
      <c r="W67" s="30">
        <v>8</v>
      </c>
      <c r="X67" s="30">
        <v>7</v>
      </c>
      <c r="Y67" s="29">
        <f t="shared" si="6"/>
        <v>7.2999999999999989</v>
      </c>
      <c r="Z67" s="30">
        <v>8.5</v>
      </c>
      <c r="AA67" s="30">
        <v>7</v>
      </c>
      <c r="AB67" s="29">
        <f t="shared" si="7"/>
        <v>7.4499999999999993</v>
      </c>
      <c r="AC67" s="30">
        <v>8</v>
      </c>
      <c r="AD67" s="30">
        <v>8</v>
      </c>
      <c r="AE67" s="29">
        <f t="shared" si="8"/>
        <v>8</v>
      </c>
      <c r="AF67" s="30">
        <v>6</v>
      </c>
      <c r="AG67" s="30">
        <v>7</v>
      </c>
      <c r="AH67" s="29">
        <f t="shared" si="9"/>
        <v>6.6999999999999993</v>
      </c>
      <c r="AI67" s="30">
        <v>8</v>
      </c>
      <c r="AJ67" s="30">
        <v>7</v>
      </c>
      <c r="AK67" s="29">
        <f t="shared" si="10"/>
        <v>7.2999999999999989</v>
      </c>
      <c r="AL67" s="30">
        <v>8.6999999999999993</v>
      </c>
      <c r="AM67" s="30">
        <v>6</v>
      </c>
      <c r="AN67" s="29">
        <f t="shared" si="11"/>
        <v>6.8099999999999987</v>
      </c>
      <c r="AO67" s="30">
        <v>8</v>
      </c>
      <c r="AP67" s="30">
        <v>8</v>
      </c>
      <c r="AQ67" s="29">
        <f t="shared" si="12"/>
        <v>8</v>
      </c>
    </row>
    <row r="68" spans="1:43" ht="21.75" customHeight="1">
      <c r="A68" s="142">
        <v>60</v>
      </c>
      <c r="B68" s="119">
        <v>1565010147</v>
      </c>
      <c r="C68" s="120" t="s">
        <v>175</v>
      </c>
      <c r="D68" s="121" t="s">
        <v>39</v>
      </c>
      <c r="E68" s="30">
        <v>8.5</v>
      </c>
      <c r="F68" s="30">
        <v>7</v>
      </c>
      <c r="G68" s="29">
        <f t="shared" si="0"/>
        <v>7.4499999999999993</v>
      </c>
      <c r="H68" s="30">
        <v>8</v>
      </c>
      <c r="I68" s="30">
        <v>7</v>
      </c>
      <c r="J68" s="29">
        <f t="shared" si="1"/>
        <v>7.2999999999999989</v>
      </c>
      <c r="K68" s="30">
        <v>7</v>
      </c>
      <c r="L68" s="30">
        <v>8</v>
      </c>
      <c r="M68" s="29">
        <f t="shared" si="2"/>
        <v>7.6999999999999993</v>
      </c>
      <c r="N68" s="30">
        <v>8</v>
      </c>
      <c r="O68" s="30">
        <v>7</v>
      </c>
      <c r="P68" s="29">
        <f t="shared" si="3"/>
        <v>7.2999999999999989</v>
      </c>
      <c r="Q68" s="30">
        <v>8.5</v>
      </c>
      <c r="R68" s="30">
        <v>6</v>
      </c>
      <c r="S68" s="29">
        <f t="shared" si="4"/>
        <v>6.7499999999999991</v>
      </c>
      <c r="T68" s="30">
        <v>8.6999999999999993</v>
      </c>
      <c r="U68" s="30">
        <v>6.5</v>
      </c>
      <c r="V68" s="29">
        <f t="shared" si="5"/>
        <v>7.16</v>
      </c>
      <c r="W68" s="30">
        <v>7.3</v>
      </c>
      <c r="X68" s="30">
        <v>5</v>
      </c>
      <c r="Y68" s="29">
        <f t="shared" si="6"/>
        <v>5.6899999999999995</v>
      </c>
      <c r="Z68" s="30">
        <v>8.5</v>
      </c>
      <c r="AA68" s="30">
        <v>7</v>
      </c>
      <c r="AB68" s="29">
        <f t="shared" si="7"/>
        <v>7.4499999999999993</v>
      </c>
      <c r="AC68" s="30">
        <v>8</v>
      </c>
      <c r="AD68" s="30">
        <v>7</v>
      </c>
      <c r="AE68" s="29">
        <f t="shared" si="8"/>
        <v>7.2999999999999989</v>
      </c>
      <c r="AF68" s="30">
        <v>7</v>
      </c>
      <c r="AG68" s="30">
        <v>7</v>
      </c>
      <c r="AH68" s="29">
        <f t="shared" si="9"/>
        <v>7</v>
      </c>
      <c r="AI68" s="30">
        <v>8</v>
      </c>
      <c r="AJ68" s="30">
        <v>6</v>
      </c>
      <c r="AK68" s="29">
        <f t="shared" si="10"/>
        <v>6.6</v>
      </c>
      <c r="AL68" s="30">
        <v>9.6999999999999993</v>
      </c>
      <c r="AM68" s="30">
        <v>6</v>
      </c>
      <c r="AN68" s="29">
        <f t="shared" si="11"/>
        <v>7.1099999999999994</v>
      </c>
      <c r="AO68" s="30">
        <v>8</v>
      </c>
      <c r="AP68" s="30">
        <v>8</v>
      </c>
      <c r="AQ68" s="29">
        <f t="shared" si="12"/>
        <v>8</v>
      </c>
    </row>
    <row r="69" spans="1:43" ht="21.75" customHeight="1">
      <c r="A69" s="142">
        <v>61</v>
      </c>
      <c r="B69" s="119">
        <v>1565010149</v>
      </c>
      <c r="C69" s="120" t="s">
        <v>176</v>
      </c>
      <c r="D69" s="121" t="s">
        <v>177</v>
      </c>
      <c r="E69" s="30">
        <v>9</v>
      </c>
      <c r="F69" s="30">
        <v>8</v>
      </c>
      <c r="G69" s="29">
        <f t="shared" si="0"/>
        <v>8.2999999999999989</v>
      </c>
      <c r="H69" s="30">
        <v>7</v>
      </c>
      <c r="I69" s="30">
        <v>8</v>
      </c>
      <c r="J69" s="29">
        <f t="shared" si="1"/>
        <v>7.6999999999999993</v>
      </c>
      <c r="K69" s="30">
        <v>8</v>
      </c>
      <c r="L69" s="30">
        <v>8</v>
      </c>
      <c r="M69" s="29">
        <f t="shared" si="2"/>
        <v>8</v>
      </c>
      <c r="N69" s="30">
        <v>8</v>
      </c>
      <c r="O69" s="30">
        <v>8</v>
      </c>
      <c r="P69" s="29">
        <f t="shared" si="3"/>
        <v>8</v>
      </c>
      <c r="Q69" s="30">
        <v>8.5</v>
      </c>
      <c r="R69" s="30">
        <v>7</v>
      </c>
      <c r="S69" s="29">
        <f t="shared" si="4"/>
        <v>7.4499999999999993</v>
      </c>
      <c r="T69" s="30">
        <v>7.2</v>
      </c>
      <c r="U69" s="30">
        <v>7</v>
      </c>
      <c r="V69" s="29">
        <f t="shared" si="5"/>
        <v>7.06</v>
      </c>
      <c r="W69" s="30">
        <v>7</v>
      </c>
      <c r="X69" s="30">
        <v>8</v>
      </c>
      <c r="Y69" s="29">
        <f t="shared" si="6"/>
        <v>7.6999999999999993</v>
      </c>
      <c r="Z69" s="30">
        <v>8.5</v>
      </c>
      <c r="AA69" s="30">
        <v>8</v>
      </c>
      <c r="AB69" s="29">
        <f t="shared" si="7"/>
        <v>8.1499999999999986</v>
      </c>
      <c r="AC69" s="30">
        <v>8</v>
      </c>
      <c r="AD69" s="30">
        <v>8</v>
      </c>
      <c r="AE69" s="29">
        <f t="shared" si="8"/>
        <v>8</v>
      </c>
      <c r="AF69" s="30">
        <v>6</v>
      </c>
      <c r="AG69" s="30">
        <v>7</v>
      </c>
      <c r="AH69" s="29">
        <f t="shared" si="9"/>
        <v>6.6999999999999993</v>
      </c>
      <c r="AI69" s="30">
        <v>8</v>
      </c>
      <c r="AJ69" s="30">
        <v>7</v>
      </c>
      <c r="AK69" s="29">
        <f t="shared" si="10"/>
        <v>7.2999999999999989</v>
      </c>
      <c r="AL69" s="30">
        <v>9.6999999999999993</v>
      </c>
      <c r="AM69" s="30">
        <v>6.5</v>
      </c>
      <c r="AN69" s="29">
        <f t="shared" si="11"/>
        <v>7.4599999999999991</v>
      </c>
      <c r="AO69" s="30">
        <v>9</v>
      </c>
      <c r="AP69" s="30">
        <v>8</v>
      </c>
      <c r="AQ69" s="29">
        <f t="shared" si="12"/>
        <v>8.2999999999999989</v>
      </c>
    </row>
    <row r="70" spans="1:43" ht="21.75" customHeight="1">
      <c r="A70" s="142">
        <v>62</v>
      </c>
      <c r="B70" s="119">
        <v>1565010150</v>
      </c>
      <c r="C70" s="120" t="s">
        <v>179</v>
      </c>
      <c r="D70" s="121" t="s">
        <v>180</v>
      </c>
      <c r="E70" s="30">
        <v>9</v>
      </c>
      <c r="F70" s="30">
        <v>8</v>
      </c>
      <c r="G70" s="29">
        <f t="shared" si="0"/>
        <v>8.2999999999999989</v>
      </c>
      <c r="H70" s="30">
        <v>7</v>
      </c>
      <c r="I70" s="30">
        <v>8</v>
      </c>
      <c r="J70" s="29">
        <f t="shared" si="1"/>
        <v>7.6999999999999993</v>
      </c>
      <c r="K70" s="30">
        <v>7</v>
      </c>
      <c r="L70" s="30">
        <v>7</v>
      </c>
      <c r="M70" s="29">
        <f t="shared" si="2"/>
        <v>7</v>
      </c>
      <c r="N70" s="30">
        <v>8</v>
      </c>
      <c r="O70" s="30">
        <v>7</v>
      </c>
      <c r="P70" s="29">
        <f t="shared" si="3"/>
        <v>7.2999999999999989</v>
      </c>
      <c r="Q70" s="30">
        <v>5.5</v>
      </c>
      <c r="R70" s="30">
        <v>6</v>
      </c>
      <c r="S70" s="29">
        <f t="shared" si="4"/>
        <v>5.85</v>
      </c>
      <c r="T70" s="30">
        <v>9.1999999999999993</v>
      </c>
      <c r="U70" s="30">
        <v>6.5</v>
      </c>
      <c r="V70" s="29">
        <f t="shared" si="5"/>
        <v>7.31</v>
      </c>
      <c r="W70" s="30">
        <v>8</v>
      </c>
      <c r="X70" s="30">
        <v>7</v>
      </c>
      <c r="Y70" s="29">
        <f t="shared" si="6"/>
        <v>7.2999999999999989</v>
      </c>
      <c r="Z70" s="30">
        <v>8.3000000000000007</v>
      </c>
      <c r="AA70" s="30">
        <v>7</v>
      </c>
      <c r="AB70" s="29">
        <f t="shared" si="7"/>
        <v>7.39</v>
      </c>
      <c r="AC70" s="30">
        <v>8</v>
      </c>
      <c r="AD70" s="30">
        <v>8</v>
      </c>
      <c r="AE70" s="29">
        <f t="shared" si="8"/>
        <v>8</v>
      </c>
      <c r="AF70" s="30">
        <v>7</v>
      </c>
      <c r="AG70" s="30">
        <v>8</v>
      </c>
      <c r="AH70" s="29">
        <f t="shared" si="9"/>
        <v>7.6999999999999993</v>
      </c>
      <c r="AI70" s="30">
        <v>8</v>
      </c>
      <c r="AJ70" s="30">
        <v>7</v>
      </c>
      <c r="AK70" s="29">
        <f t="shared" si="10"/>
        <v>7.2999999999999989</v>
      </c>
      <c r="AL70" s="30">
        <v>9.6999999999999993</v>
      </c>
      <c r="AM70" s="30">
        <v>5.5</v>
      </c>
      <c r="AN70" s="29">
        <f t="shared" si="11"/>
        <v>6.76</v>
      </c>
      <c r="AO70" s="30">
        <v>9</v>
      </c>
      <c r="AP70" s="30">
        <v>8</v>
      </c>
      <c r="AQ70" s="29">
        <f t="shared" si="12"/>
        <v>8.2999999999999989</v>
      </c>
    </row>
    <row r="71" spans="1:43" ht="21.75" customHeight="1">
      <c r="A71" s="142">
        <v>63</v>
      </c>
      <c r="B71" s="119">
        <v>1565010151</v>
      </c>
      <c r="C71" s="120" t="s">
        <v>182</v>
      </c>
      <c r="D71" s="121" t="s">
        <v>40</v>
      </c>
      <c r="E71" s="30">
        <v>9</v>
      </c>
      <c r="F71" s="30">
        <v>8</v>
      </c>
      <c r="G71" s="29">
        <f t="shared" si="0"/>
        <v>8.2999999999999989</v>
      </c>
      <c r="H71" s="30">
        <v>7</v>
      </c>
      <c r="I71" s="30">
        <v>8</v>
      </c>
      <c r="J71" s="29">
        <f t="shared" si="1"/>
        <v>7.6999999999999993</v>
      </c>
      <c r="K71" s="30">
        <v>8.5</v>
      </c>
      <c r="L71" s="30">
        <v>8</v>
      </c>
      <c r="M71" s="29">
        <f t="shared" si="2"/>
        <v>8.1499999999999986</v>
      </c>
      <c r="N71" s="30">
        <v>7</v>
      </c>
      <c r="O71" s="30">
        <v>7</v>
      </c>
      <c r="P71" s="29">
        <f t="shared" si="3"/>
        <v>7</v>
      </c>
      <c r="Q71" s="30">
        <v>7</v>
      </c>
      <c r="R71" s="30">
        <v>8</v>
      </c>
      <c r="S71" s="29">
        <f t="shared" si="4"/>
        <v>7.6999999999999993</v>
      </c>
      <c r="T71" s="30">
        <v>8.3000000000000007</v>
      </c>
      <c r="U71" s="30">
        <v>7</v>
      </c>
      <c r="V71" s="29">
        <f t="shared" si="5"/>
        <v>7.39</v>
      </c>
      <c r="W71" s="30">
        <v>8</v>
      </c>
      <c r="X71" s="30">
        <v>7</v>
      </c>
      <c r="Y71" s="29">
        <f t="shared" si="6"/>
        <v>7.2999999999999989</v>
      </c>
      <c r="Z71" s="30">
        <v>8.5</v>
      </c>
      <c r="AA71" s="30">
        <v>7</v>
      </c>
      <c r="AB71" s="29">
        <f t="shared" si="7"/>
        <v>7.4499999999999993</v>
      </c>
      <c r="AC71" s="30">
        <v>10</v>
      </c>
      <c r="AD71" s="30">
        <v>8</v>
      </c>
      <c r="AE71" s="29">
        <f t="shared" si="8"/>
        <v>8.6</v>
      </c>
      <c r="AF71" s="30">
        <v>6.5</v>
      </c>
      <c r="AG71" s="30">
        <v>7</v>
      </c>
      <c r="AH71" s="29">
        <f t="shared" si="9"/>
        <v>6.85</v>
      </c>
      <c r="AI71" s="30">
        <v>8</v>
      </c>
      <c r="AJ71" s="30">
        <v>6</v>
      </c>
      <c r="AK71" s="29">
        <f t="shared" si="10"/>
        <v>6.6</v>
      </c>
      <c r="AL71" s="30">
        <v>9.6999999999999993</v>
      </c>
      <c r="AM71" s="30">
        <v>5.5</v>
      </c>
      <c r="AN71" s="29">
        <f t="shared" si="11"/>
        <v>6.76</v>
      </c>
      <c r="AO71" s="30">
        <v>10</v>
      </c>
      <c r="AP71" s="30">
        <v>8</v>
      </c>
      <c r="AQ71" s="29">
        <f t="shared" si="12"/>
        <v>8.6</v>
      </c>
    </row>
    <row r="72" spans="1:43" s="150" customFormat="1" ht="21.75" customHeight="1">
      <c r="A72" s="143">
        <v>64</v>
      </c>
      <c r="B72" s="144">
        <v>1565010152</v>
      </c>
      <c r="C72" s="145" t="s">
        <v>184</v>
      </c>
      <c r="D72" s="146" t="s">
        <v>185</v>
      </c>
      <c r="E72" s="147">
        <v>9</v>
      </c>
      <c r="F72" s="147" t="s">
        <v>13</v>
      </c>
      <c r="G72" s="29" t="e">
        <f t="shared" si="0"/>
        <v>#VALUE!</v>
      </c>
      <c r="H72" s="147">
        <v>6</v>
      </c>
      <c r="I72" s="147" t="s">
        <v>13</v>
      </c>
      <c r="J72" s="29" t="e">
        <f t="shared" si="1"/>
        <v>#VALUE!</v>
      </c>
      <c r="K72" s="147">
        <v>9</v>
      </c>
      <c r="L72" s="147" t="s">
        <v>13</v>
      </c>
      <c r="M72" s="29" t="e">
        <f t="shared" si="2"/>
        <v>#VALUE!</v>
      </c>
      <c r="N72" s="147">
        <v>0</v>
      </c>
      <c r="O72" s="147" t="s">
        <v>13</v>
      </c>
      <c r="P72" s="29" t="e">
        <f t="shared" si="3"/>
        <v>#VALUE!</v>
      </c>
      <c r="Q72" s="147">
        <v>8.5</v>
      </c>
      <c r="R72" s="147">
        <v>7</v>
      </c>
      <c r="S72" s="29">
        <f t="shared" si="4"/>
        <v>7.4499999999999993</v>
      </c>
      <c r="T72" s="147">
        <v>8.6999999999999993</v>
      </c>
      <c r="U72" s="147">
        <v>7</v>
      </c>
      <c r="V72" s="29">
        <f t="shared" si="5"/>
        <v>7.51</v>
      </c>
      <c r="W72" s="147">
        <v>5</v>
      </c>
      <c r="X72" s="147" t="s">
        <v>13</v>
      </c>
      <c r="Y72" s="29" t="e">
        <f t="shared" si="6"/>
        <v>#VALUE!</v>
      </c>
      <c r="Z72" s="147">
        <v>6.8</v>
      </c>
      <c r="AA72" s="147" t="s">
        <v>13</v>
      </c>
      <c r="AB72" s="29" t="e">
        <f t="shared" si="7"/>
        <v>#VALUE!</v>
      </c>
      <c r="AC72" s="147">
        <v>9</v>
      </c>
      <c r="AD72" s="147" t="s">
        <v>13</v>
      </c>
      <c r="AE72" s="29" t="e">
        <f t="shared" si="8"/>
        <v>#VALUE!</v>
      </c>
      <c r="AF72" s="147">
        <v>6</v>
      </c>
      <c r="AG72" s="147" t="s">
        <v>13</v>
      </c>
      <c r="AH72" s="29" t="e">
        <f t="shared" si="9"/>
        <v>#VALUE!</v>
      </c>
      <c r="AI72" s="30">
        <v>8</v>
      </c>
      <c r="AJ72" s="147" t="s">
        <v>13</v>
      </c>
      <c r="AK72" s="29" t="e">
        <f t="shared" si="10"/>
        <v>#VALUE!</v>
      </c>
      <c r="AL72" s="147">
        <v>8.5</v>
      </c>
      <c r="AM72" s="147" t="s">
        <v>13</v>
      </c>
      <c r="AN72" s="29" t="e">
        <f t="shared" si="11"/>
        <v>#VALUE!</v>
      </c>
      <c r="AO72" s="147">
        <v>5</v>
      </c>
      <c r="AP72" s="147" t="s">
        <v>13</v>
      </c>
      <c r="AQ72" s="29" t="e">
        <f t="shared" si="12"/>
        <v>#VALUE!</v>
      </c>
    </row>
    <row r="73" spans="1:43" s="150" customFormat="1" ht="21.75" customHeight="1">
      <c r="A73" s="143">
        <v>65</v>
      </c>
      <c r="B73" s="144">
        <v>1565010153</v>
      </c>
      <c r="C73" s="145" t="s">
        <v>23</v>
      </c>
      <c r="D73" s="146" t="s">
        <v>41</v>
      </c>
      <c r="E73" s="30">
        <v>0</v>
      </c>
      <c r="F73" s="147" t="s">
        <v>13</v>
      </c>
      <c r="G73" s="29" t="e">
        <f t="shared" si="0"/>
        <v>#VALUE!</v>
      </c>
      <c r="H73" s="147">
        <v>0</v>
      </c>
      <c r="I73" s="147" t="s">
        <v>13</v>
      </c>
      <c r="J73" s="29" t="e">
        <f t="shared" si="1"/>
        <v>#VALUE!</v>
      </c>
      <c r="K73" s="147">
        <v>0</v>
      </c>
      <c r="L73" s="147" t="s">
        <v>13</v>
      </c>
      <c r="M73" s="29" t="e">
        <f t="shared" si="2"/>
        <v>#VALUE!</v>
      </c>
      <c r="N73" s="30">
        <v>0</v>
      </c>
      <c r="O73" s="147" t="s">
        <v>13</v>
      </c>
      <c r="P73" s="29" t="e">
        <f t="shared" si="3"/>
        <v>#VALUE!</v>
      </c>
      <c r="Q73" s="147">
        <v>0</v>
      </c>
      <c r="R73" s="147" t="s">
        <v>13</v>
      </c>
      <c r="S73" s="29" t="e">
        <f t="shared" si="4"/>
        <v>#VALUE!</v>
      </c>
      <c r="T73" s="147">
        <v>0</v>
      </c>
      <c r="U73" s="147" t="s">
        <v>13</v>
      </c>
      <c r="V73" s="29" t="e">
        <f t="shared" si="5"/>
        <v>#VALUE!</v>
      </c>
      <c r="W73" s="147">
        <v>0</v>
      </c>
      <c r="X73" s="147" t="s">
        <v>13</v>
      </c>
      <c r="Y73" s="29" t="e">
        <f t="shared" si="6"/>
        <v>#VALUE!</v>
      </c>
      <c r="Z73" s="147">
        <v>0</v>
      </c>
      <c r="AA73" s="147" t="s">
        <v>13</v>
      </c>
      <c r="AB73" s="29" t="e">
        <f t="shared" si="7"/>
        <v>#VALUE!</v>
      </c>
      <c r="AC73" s="147">
        <v>0</v>
      </c>
      <c r="AD73" s="147" t="s">
        <v>13</v>
      </c>
      <c r="AE73" s="29" t="e">
        <f t="shared" si="8"/>
        <v>#VALUE!</v>
      </c>
      <c r="AF73" s="147">
        <v>6</v>
      </c>
      <c r="AG73" s="147" t="s">
        <v>13</v>
      </c>
      <c r="AH73" s="29" t="e">
        <f t="shared" si="9"/>
        <v>#VALUE!</v>
      </c>
      <c r="AI73" s="30">
        <v>8</v>
      </c>
      <c r="AJ73" s="147" t="s">
        <v>13</v>
      </c>
      <c r="AK73" s="29" t="e">
        <f t="shared" si="10"/>
        <v>#VALUE!</v>
      </c>
      <c r="AL73" s="147">
        <v>0</v>
      </c>
      <c r="AM73" s="147" t="s">
        <v>13</v>
      </c>
      <c r="AN73" s="29" t="e">
        <f t="shared" si="11"/>
        <v>#VALUE!</v>
      </c>
      <c r="AO73" s="147">
        <v>0</v>
      </c>
      <c r="AP73" s="147" t="s">
        <v>13</v>
      </c>
      <c r="AQ73" s="29" t="e">
        <f t="shared" si="12"/>
        <v>#VALUE!</v>
      </c>
    </row>
    <row r="74" spans="1:43" s="150" customFormat="1" ht="21.75" customHeight="1">
      <c r="A74" s="142">
        <v>66</v>
      </c>
      <c r="B74" s="119">
        <v>1565010155</v>
      </c>
      <c r="C74" s="120" t="s">
        <v>187</v>
      </c>
      <c r="D74" s="121" t="s">
        <v>188</v>
      </c>
      <c r="E74" s="30">
        <v>9</v>
      </c>
      <c r="F74" s="153">
        <v>7</v>
      </c>
      <c r="G74" s="29">
        <f t="shared" si="0"/>
        <v>7.6</v>
      </c>
      <c r="H74" s="153">
        <v>7</v>
      </c>
      <c r="I74" s="153">
        <v>8</v>
      </c>
      <c r="J74" s="29">
        <f t="shared" si="1"/>
        <v>7.6999999999999993</v>
      </c>
      <c r="K74" s="153">
        <v>8.5</v>
      </c>
      <c r="L74" s="153">
        <v>8</v>
      </c>
      <c r="M74" s="29">
        <f t="shared" si="2"/>
        <v>8.1499999999999986</v>
      </c>
      <c r="N74" s="30">
        <v>8</v>
      </c>
      <c r="O74" s="153">
        <v>5</v>
      </c>
      <c r="P74" s="29">
        <f t="shared" si="3"/>
        <v>5.9</v>
      </c>
      <c r="Q74" s="153">
        <v>8.5</v>
      </c>
      <c r="R74" s="153">
        <v>7</v>
      </c>
      <c r="S74" s="29">
        <f t="shared" si="4"/>
        <v>7.4499999999999993</v>
      </c>
      <c r="T74" s="153">
        <v>9.6</v>
      </c>
      <c r="U74" s="153">
        <v>7</v>
      </c>
      <c r="V74" s="29">
        <f t="shared" si="5"/>
        <v>7.7799999999999994</v>
      </c>
      <c r="W74" s="153">
        <v>8.8000000000000007</v>
      </c>
      <c r="X74" s="153">
        <v>7</v>
      </c>
      <c r="Y74" s="29">
        <f t="shared" si="6"/>
        <v>7.5399999999999991</v>
      </c>
      <c r="Z74" s="153">
        <v>9</v>
      </c>
      <c r="AA74" s="153">
        <v>7</v>
      </c>
      <c r="AB74" s="29">
        <f t="shared" si="7"/>
        <v>7.6</v>
      </c>
      <c r="AC74" s="153">
        <v>9</v>
      </c>
      <c r="AD74" s="153">
        <v>7</v>
      </c>
      <c r="AE74" s="29">
        <f t="shared" si="8"/>
        <v>7.6</v>
      </c>
      <c r="AF74" s="153">
        <v>7</v>
      </c>
      <c r="AG74" s="153">
        <v>9</v>
      </c>
      <c r="AH74" s="29">
        <f t="shared" si="9"/>
        <v>8.4</v>
      </c>
      <c r="AI74" s="30">
        <v>8</v>
      </c>
      <c r="AJ74" s="153">
        <v>7</v>
      </c>
      <c r="AK74" s="29">
        <f t="shared" si="10"/>
        <v>7.2999999999999989</v>
      </c>
      <c r="AL74" s="153">
        <v>10</v>
      </c>
      <c r="AM74" s="153">
        <v>6.5</v>
      </c>
      <c r="AN74" s="29">
        <f t="shared" si="11"/>
        <v>7.55</v>
      </c>
      <c r="AO74" s="153">
        <v>10</v>
      </c>
      <c r="AP74" s="153">
        <v>8</v>
      </c>
      <c r="AQ74" s="29">
        <f t="shared" si="12"/>
        <v>8.6</v>
      </c>
    </row>
    <row r="75" spans="1:43" ht="21.75" customHeight="1">
      <c r="A75" s="142">
        <v>67</v>
      </c>
      <c r="B75" s="119">
        <v>1565010156</v>
      </c>
      <c r="C75" s="120" t="s">
        <v>190</v>
      </c>
      <c r="D75" s="121" t="s">
        <v>42</v>
      </c>
      <c r="E75" s="30">
        <v>8</v>
      </c>
      <c r="F75" s="153">
        <v>7</v>
      </c>
      <c r="G75" s="29">
        <f t="shared" ref="G75:G107" si="13">0.3*E75+0.7*F75</f>
        <v>7.2999999999999989</v>
      </c>
      <c r="H75" s="153">
        <v>7</v>
      </c>
      <c r="I75" s="153">
        <v>7</v>
      </c>
      <c r="J75" s="29">
        <f t="shared" ref="J75:J107" si="14">0.3*H75+0.7*I75</f>
        <v>7</v>
      </c>
      <c r="K75" s="153">
        <v>8</v>
      </c>
      <c r="L75" s="153">
        <v>9</v>
      </c>
      <c r="M75" s="29">
        <f t="shared" ref="M75:M107" si="15">0.3*K75+0.7*L75</f>
        <v>8.6999999999999993</v>
      </c>
      <c r="N75" s="30">
        <v>7</v>
      </c>
      <c r="O75" s="30">
        <v>8</v>
      </c>
      <c r="P75" s="29">
        <f t="shared" ref="P75:P107" si="16">0.3*N75+0.7*O75</f>
        <v>7.6999999999999993</v>
      </c>
      <c r="Q75" s="153">
        <v>8.5</v>
      </c>
      <c r="R75" s="153">
        <v>6</v>
      </c>
      <c r="S75" s="29">
        <f t="shared" ref="S75:S107" si="17">0.3*Q75+0.7*R75</f>
        <v>6.7499999999999991</v>
      </c>
      <c r="T75" s="153">
        <v>7.5</v>
      </c>
      <c r="U75" s="153">
        <v>7</v>
      </c>
      <c r="V75" s="29">
        <f t="shared" ref="V75:V107" si="18">0.3*T75+0.7*U75</f>
        <v>7.1499999999999995</v>
      </c>
      <c r="W75" s="153">
        <v>7.5</v>
      </c>
      <c r="X75" s="153">
        <v>6</v>
      </c>
      <c r="Y75" s="29">
        <f t="shared" ref="Y75:Y107" si="19">0.3*W75+0.7*X75</f>
        <v>6.4499999999999993</v>
      </c>
      <c r="Z75" s="153">
        <v>6.8</v>
      </c>
      <c r="AA75" s="153">
        <v>8</v>
      </c>
      <c r="AB75" s="29">
        <f t="shared" ref="AB75:AB107" si="20">0.3*Z75+0.7*AA75</f>
        <v>7.64</v>
      </c>
      <c r="AC75" s="153">
        <v>8</v>
      </c>
      <c r="AD75" s="153">
        <v>8</v>
      </c>
      <c r="AE75" s="29">
        <f t="shared" ref="AE75:AE107" si="21">0.3*AC75+0.7*AD75</f>
        <v>8</v>
      </c>
      <c r="AF75" s="153">
        <v>6.5</v>
      </c>
      <c r="AG75" s="153">
        <v>7</v>
      </c>
      <c r="AH75" s="29">
        <f t="shared" ref="AH75:AH107" si="22">0.3*AF75+0.7*AG75</f>
        <v>6.85</v>
      </c>
      <c r="AI75" s="30">
        <v>8</v>
      </c>
      <c r="AJ75" s="153">
        <v>6</v>
      </c>
      <c r="AK75" s="29">
        <f t="shared" ref="AK75:AK107" si="23">0.3*AI75+0.7*AJ75</f>
        <v>6.6</v>
      </c>
      <c r="AL75" s="153">
        <v>9.6999999999999993</v>
      </c>
      <c r="AM75" s="153">
        <v>5.5</v>
      </c>
      <c r="AN75" s="29">
        <f t="shared" ref="AN75:AN107" si="24">0.3*AL75+0.7*AM75</f>
        <v>6.76</v>
      </c>
      <c r="AO75" s="153">
        <v>8</v>
      </c>
      <c r="AP75" s="153">
        <v>7</v>
      </c>
      <c r="AQ75" s="29">
        <f t="shared" ref="AQ75:AQ107" si="25">0.3*AO75+0.7*AP75</f>
        <v>7.2999999999999989</v>
      </c>
    </row>
    <row r="76" spans="1:43" ht="21.75" customHeight="1">
      <c r="A76" s="142">
        <v>68</v>
      </c>
      <c r="B76" s="119">
        <v>1565010157</v>
      </c>
      <c r="C76" s="120" t="s">
        <v>191</v>
      </c>
      <c r="D76" s="121" t="s">
        <v>42</v>
      </c>
      <c r="E76" s="30">
        <v>8.5</v>
      </c>
      <c r="F76" s="153">
        <v>8</v>
      </c>
      <c r="G76" s="29">
        <f t="shared" si="13"/>
        <v>8.1499999999999986</v>
      </c>
      <c r="H76" s="153">
        <v>8</v>
      </c>
      <c r="I76" s="153">
        <v>7</v>
      </c>
      <c r="J76" s="29">
        <f t="shared" si="14"/>
        <v>7.2999999999999989</v>
      </c>
      <c r="K76" s="153">
        <v>7</v>
      </c>
      <c r="L76" s="153">
        <v>8</v>
      </c>
      <c r="M76" s="29">
        <f t="shared" si="15"/>
        <v>7.6999999999999993</v>
      </c>
      <c r="N76" s="30">
        <v>0</v>
      </c>
      <c r="O76" s="30">
        <v>6</v>
      </c>
      <c r="P76" s="29">
        <f t="shared" si="16"/>
        <v>4.1999999999999993</v>
      </c>
      <c r="Q76" s="153">
        <v>0</v>
      </c>
      <c r="R76" s="153">
        <v>7</v>
      </c>
      <c r="S76" s="29">
        <f t="shared" si="17"/>
        <v>4.8999999999999995</v>
      </c>
      <c r="T76" s="153">
        <v>0</v>
      </c>
      <c r="U76" s="153">
        <v>6.5</v>
      </c>
      <c r="V76" s="29">
        <f t="shared" si="18"/>
        <v>4.55</v>
      </c>
      <c r="W76" s="153">
        <v>6.8</v>
      </c>
      <c r="X76" s="153">
        <v>5</v>
      </c>
      <c r="Y76" s="29">
        <f t="shared" si="19"/>
        <v>5.54</v>
      </c>
      <c r="Z76" s="153">
        <v>8.3000000000000007</v>
      </c>
      <c r="AA76" s="153">
        <v>8</v>
      </c>
      <c r="AB76" s="29">
        <f t="shared" si="20"/>
        <v>8.09</v>
      </c>
      <c r="AC76" s="153">
        <v>8</v>
      </c>
      <c r="AD76" s="153">
        <v>7</v>
      </c>
      <c r="AE76" s="29">
        <f t="shared" si="21"/>
        <v>7.2999999999999989</v>
      </c>
      <c r="AF76" s="153">
        <v>6</v>
      </c>
      <c r="AG76" s="153">
        <v>7</v>
      </c>
      <c r="AH76" s="29">
        <f t="shared" si="22"/>
        <v>6.6999999999999993</v>
      </c>
      <c r="AI76" s="30">
        <v>8</v>
      </c>
      <c r="AJ76" s="153">
        <v>6</v>
      </c>
      <c r="AK76" s="29">
        <f t="shared" si="23"/>
        <v>6.6</v>
      </c>
      <c r="AL76" s="153">
        <v>8.5</v>
      </c>
      <c r="AM76" s="153">
        <v>4.5</v>
      </c>
      <c r="AN76" s="29">
        <f t="shared" si="24"/>
        <v>5.6999999999999993</v>
      </c>
      <c r="AO76" s="153">
        <v>5</v>
      </c>
      <c r="AP76" s="153">
        <v>7</v>
      </c>
      <c r="AQ76" s="29">
        <f t="shared" si="25"/>
        <v>6.3999999999999995</v>
      </c>
    </row>
    <row r="77" spans="1:43" ht="21.75" customHeight="1">
      <c r="A77" s="142">
        <v>69</v>
      </c>
      <c r="B77" s="119">
        <v>1565010159</v>
      </c>
      <c r="C77" s="120" t="s">
        <v>43</v>
      </c>
      <c r="D77" s="121" t="s">
        <v>192</v>
      </c>
      <c r="E77" s="30">
        <v>8</v>
      </c>
      <c r="F77" s="153">
        <v>8</v>
      </c>
      <c r="G77" s="29">
        <f t="shared" si="13"/>
        <v>8</v>
      </c>
      <c r="H77" s="153">
        <v>8</v>
      </c>
      <c r="I77" s="153">
        <v>7</v>
      </c>
      <c r="J77" s="29">
        <f t="shared" si="14"/>
        <v>7.2999999999999989</v>
      </c>
      <c r="K77" s="153">
        <v>7</v>
      </c>
      <c r="L77" s="153">
        <v>8</v>
      </c>
      <c r="M77" s="29">
        <f t="shared" si="15"/>
        <v>7.6999999999999993</v>
      </c>
      <c r="N77" s="30">
        <v>0</v>
      </c>
      <c r="O77" s="153">
        <v>6</v>
      </c>
      <c r="P77" s="29">
        <f t="shared" si="16"/>
        <v>4.1999999999999993</v>
      </c>
      <c r="Q77" s="153">
        <v>5.5</v>
      </c>
      <c r="R77" s="153">
        <v>7</v>
      </c>
      <c r="S77" s="29">
        <f t="shared" si="17"/>
        <v>6.5499999999999989</v>
      </c>
      <c r="T77" s="153">
        <v>7.5</v>
      </c>
      <c r="U77" s="153">
        <v>6.5</v>
      </c>
      <c r="V77" s="29">
        <f t="shared" si="18"/>
        <v>6.8</v>
      </c>
      <c r="W77" s="153">
        <v>3.5</v>
      </c>
      <c r="X77" s="153">
        <v>6</v>
      </c>
      <c r="Y77" s="29">
        <f t="shared" si="19"/>
        <v>5.2499999999999991</v>
      </c>
      <c r="Z77" s="153">
        <v>6.5</v>
      </c>
      <c r="AA77" s="153">
        <v>7</v>
      </c>
      <c r="AB77" s="29">
        <f t="shared" si="20"/>
        <v>6.85</v>
      </c>
      <c r="AC77" s="153">
        <v>8</v>
      </c>
      <c r="AD77" s="153">
        <v>8</v>
      </c>
      <c r="AE77" s="29">
        <f t="shared" si="21"/>
        <v>8</v>
      </c>
      <c r="AF77" s="153">
        <v>6</v>
      </c>
      <c r="AG77" s="153">
        <v>8</v>
      </c>
      <c r="AH77" s="29">
        <f t="shared" si="22"/>
        <v>7.3999999999999995</v>
      </c>
      <c r="AI77" s="30">
        <v>8</v>
      </c>
      <c r="AJ77" s="153">
        <v>5</v>
      </c>
      <c r="AK77" s="29">
        <f t="shared" si="23"/>
        <v>5.9</v>
      </c>
      <c r="AL77" s="153">
        <v>9.6999999999999993</v>
      </c>
      <c r="AM77" s="153">
        <v>5.5</v>
      </c>
      <c r="AN77" s="29">
        <f t="shared" si="24"/>
        <v>6.76</v>
      </c>
      <c r="AO77" s="153">
        <v>5</v>
      </c>
      <c r="AP77" s="153">
        <v>7</v>
      </c>
      <c r="AQ77" s="29">
        <f t="shared" si="25"/>
        <v>6.3999999999999995</v>
      </c>
    </row>
    <row r="78" spans="1:43" ht="21.75" customHeight="1">
      <c r="A78" s="142">
        <v>70</v>
      </c>
      <c r="B78" s="119">
        <v>1565010160</v>
      </c>
      <c r="C78" s="120" t="s">
        <v>194</v>
      </c>
      <c r="D78" s="121" t="s">
        <v>195</v>
      </c>
      <c r="E78" s="30">
        <v>8</v>
      </c>
      <c r="F78" s="30">
        <v>8</v>
      </c>
      <c r="G78" s="29">
        <f t="shared" si="13"/>
        <v>8</v>
      </c>
      <c r="H78" s="30">
        <v>8</v>
      </c>
      <c r="I78" s="30">
        <v>6</v>
      </c>
      <c r="J78" s="29">
        <f t="shared" si="14"/>
        <v>6.6</v>
      </c>
      <c r="K78" s="30">
        <v>6</v>
      </c>
      <c r="L78" s="30">
        <v>8</v>
      </c>
      <c r="M78" s="29">
        <f t="shared" si="15"/>
        <v>7.3999999999999995</v>
      </c>
      <c r="N78" s="30">
        <v>0</v>
      </c>
      <c r="O78" s="30">
        <v>6</v>
      </c>
      <c r="P78" s="29">
        <f t="shared" si="16"/>
        <v>4.1999999999999993</v>
      </c>
      <c r="Q78" s="30">
        <v>0</v>
      </c>
      <c r="R78" s="30">
        <v>6</v>
      </c>
      <c r="S78" s="29">
        <f t="shared" si="17"/>
        <v>4.1999999999999993</v>
      </c>
      <c r="T78" s="30">
        <v>0</v>
      </c>
      <c r="U78" s="30">
        <v>6</v>
      </c>
      <c r="V78" s="29">
        <f t="shared" si="18"/>
        <v>4.1999999999999993</v>
      </c>
      <c r="W78" s="30">
        <v>0</v>
      </c>
      <c r="X78" s="30">
        <v>5</v>
      </c>
      <c r="Y78" s="29">
        <f t="shared" si="19"/>
        <v>3.5</v>
      </c>
      <c r="Z78" s="30">
        <v>6.5</v>
      </c>
      <c r="AA78" s="30">
        <v>7</v>
      </c>
      <c r="AB78" s="29">
        <f t="shared" si="20"/>
        <v>6.85</v>
      </c>
      <c r="AC78" s="30">
        <v>8</v>
      </c>
      <c r="AD78" s="30">
        <v>7</v>
      </c>
      <c r="AE78" s="29">
        <f t="shared" si="21"/>
        <v>7.2999999999999989</v>
      </c>
      <c r="AF78" s="30">
        <v>6</v>
      </c>
      <c r="AG78" s="30">
        <v>7</v>
      </c>
      <c r="AH78" s="29">
        <f t="shared" si="22"/>
        <v>6.6999999999999993</v>
      </c>
      <c r="AI78" s="30">
        <v>8</v>
      </c>
      <c r="AJ78" s="30">
        <v>5</v>
      </c>
      <c r="AK78" s="29">
        <f t="shared" si="23"/>
        <v>5.9</v>
      </c>
      <c r="AL78" s="30">
        <v>0</v>
      </c>
      <c r="AM78" s="30">
        <v>5.5</v>
      </c>
      <c r="AN78" s="29">
        <f t="shared" si="24"/>
        <v>3.8499999999999996</v>
      </c>
      <c r="AO78" s="30">
        <v>0</v>
      </c>
      <c r="AP78" s="30">
        <v>7</v>
      </c>
      <c r="AQ78" s="29">
        <f t="shared" si="25"/>
        <v>4.8999999999999995</v>
      </c>
    </row>
    <row r="79" spans="1:43" ht="21.75" customHeight="1">
      <c r="A79" s="142">
        <v>71</v>
      </c>
      <c r="B79" s="119">
        <v>1565010161</v>
      </c>
      <c r="C79" s="120" t="s">
        <v>123</v>
      </c>
      <c r="D79" s="121" t="s">
        <v>197</v>
      </c>
      <c r="E79" s="30">
        <v>9</v>
      </c>
      <c r="F79" s="30">
        <v>6</v>
      </c>
      <c r="G79" s="29">
        <f t="shared" si="13"/>
        <v>6.8999999999999986</v>
      </c>
      <c r="H79" s="30">
        <v>7</v>
      </c>
      <c r="I79" s="30">
        <v>7</v>
      </c>
      <c r="J79" s="29">
        <f t="shared" si="14"/>
        <v>7</v>
      </c>
      <c r="K79" s="30">
        <v>8.5</v>
      </c>
      <c r="L79" s="30">
        <v>8</v>
      </c>
      <c r="M79" s="29">
        <f t="shared" si="15"/>
        <v>8.1499999999999986</v>
      </c>
      <c r="N79" s="30">
        <v>8</v>
      </c>
      <c r="O79" s="30">
        <v>7</v>
      </c>
      <c r="P79" s="29">
        <f t="shared" si="16"/>
        <v>7.2999999999999989</v>
      </c>
      <c r="Q79" s="30">
        <v>4</v>
      </c>
      <c r="R79" s="30">
        <v>7</v>
      </c>
      <c r="S79" s="29">
        <f t="shared" si="17"/>
        <v>6.1</v>
      </c>
      <c r="T79" s="30">
        <v>8.6999999999999993</v>
      </c>
      <c r="U79" s="30">
        <v>6.5</v>
      </c>
      <c r="V79" s="29">
        <f t="shared" si="18"/>
        <v>7.16</v>
      </c>
      <c r="W79" s="30">
        <v>7</v>
      </c>
      <c r="X79" s="30">
        <v>7</v>
      </c>
      <c r="Y79" s="29">
        <f t="shared" si="19"/>
        <v>7</v>
      </c>
      <c r="Z79" s="30">
        <v>6.5</v>
      </c>
      <c r="AA79" s="30">
        <v>7</v>
      </c>
      <c r="AB79" s="29">
        <f t="shared" si="20"/>
        <v>6.85</v>
      </c>
      <c r="AC79" s="30">
        <v>8</v>
      </c>
      <c r="AD79" s="30">
        <v>7</v>
      </c>
      <c r="AE79" s="29">
        <f t="shared" si="21"/>
        <v>7.2999999999999989</v>
      </c>
      <c r="AF79" s="30">
        <v>6.5</v>
      </c>
      <c r="AG79" s="30">
        <v>9</v>
      </c>
      <c r="AH79" s="29">
        <f t="shared" si="22"/>
        <v>8.25</v>
      </c>
      <c r="AI79" s="30">
        <v>8</v>
      </c>
      <c r="AJ79" s="30">
        <v>5</v>
      </c>
      <c r="AK79" s="29">
        <f t="shared" si="23"/>
        <v>5.9</v>
      </c>
      <c r="AL79" s="30">
        <v>10</v>
      </c>
      <c r="AM79" s="30">
        <v>5.5</v>
      </c>
      <c r="AN79" s="29">
        <f t="shared" si="24"/>
        <v>6.85</v>
      </c>
      <c r="AO79" s="30">
        <v>8</v>
      </c>
      <c r="AP79" s="30">
        <v>7</v>
      </c>
      <c r="AQ79" s="29">
        <f t="shared" si="25"/>
        <v>7.2999999999999989</v>
      </c>
    </row>
    <row r="80" spans="1:43" ht="21.75" customHeight="1">
      <c r="A80" s="142">
        <v>72</v>
      </c>
      <c r="B80" s="119">
        <v>1565010162</v>
      </c>
      <c r="C80" s="120" t="s">
        <v>199</v>
      </c>
      <c r="D80" s="121" t="s">
        <v>200</v>
      </c>
      <c r="E80" s="30">
        <v>9</v>
      </c>
      <c r="F80" s="30">
        <v>6</v>
      </c>
      <c r="G80" s="29">
        <f t="shared" si="13"/>
        <v>6.8999999999999986</v>
      </c>
      <c r="H80" s="30">
        <v>7</v>
      </c>
      <c r="I80" s="30">
        <v>8</v>
      </c>
      <c r="J80" s="29">
        <f t="shared" si="14"/>
        <v>7.6999999999999993</v>
      </c>
      <c r="K80" s="30">
        <v>8.5</v>
      </c>
      <c r="L80" s="30">
        <v>8</v>
      </c>
      <c r="M80" s="29">
        <f t="shared" si="15"/>
        <v>8.1499999999999986</v>
      </c>
      <c r="N80" s="30">
        <v>8</v>
      </c>
      <c r="O80" s="30">
        <v>6</v>
      </c>
      <c r="P80" s="29">
        <f t="shared" si="16"/>
        <v>6.6</v>
      </c>
      <c r="Q80" s="30">
        <v>8.5</v>
      </c>
      <c r="R80" s="30">
        <v>6</v>
      </c>
      <c r="S80" s="29">
        <f t="shared" si="17"/>
        <v>6.7499999999999991</v>
      </c>
      <c r="T80" s="30">
        <v>10</v>
      </c>
      <c r="U80" s="30">
        <v>6.5</v>
      </c>
      <c r="V80" s="29">
        <f t="shared" si="18"/>
        <v>7.55</v>
      </c>
      <c r="W80" s="30">
        <v>3</v>
      </c>
      <c r="X80" s="30">
        <v>6</v>
      </c>
      <c r="Y80" s="29">
        <f t="shared" si="19"/>
        <v>5.0999999999999996</v>
      </c>
      <c r="Z80" s="30">
        <v>8.3000000000000007</v>
      </c>
      <c r="AA80" s="30">
        <v>7</v>
      </c>
      <c r="AB80" s="29">
        <f t="shared" si="20"/>
        <v>7.39</v>
      </c>
      <c r="AC80" s="30">
        <v>8</v>
      </c>
      <c r="AD80" s="30">
        <v>7</v>
      </c>
      <c r="AE80" s="29">
        <f t="shared" si="21"/>
        <v>7.2999999999999989</v>
      </c>
      <c r="AF80" s="30">
        <v>7</v>
      </c>
      <c r="AG80" s="30">
        <v>7</v>
      </c>
      <c r="AH80" s="29">
        <f t="shared" si="22"/>
        <v>7</v>
      </c>
      <c r="AI80" s="30">
        <v>8</v>
      </c>
      <c r="AJ80" s="30">
        <v>7</v>
      </c>
      <c r="AK80" s="29">
        <f t="shared" si="23"/>
        <v>7.2999999999999989</v>
      </c>
      <c r="AL80" s="30">
        <v>9.6999999999999993</v>
      </c>
      <c r="AM80" s="30">
        <v>5</v>
      </c>
      <c r="AN80" s="29">
        <f t="shared" si="24"/>
        <v>6.41</v>
      </c>
      <c r="AO80" s="30">
        <v>9</v>
      </c>
      <c r="AP80" s="30">
        <v>7</v>
      </c>
      <c r="AQ80" s="29">
        <f t="shared" si="25"/>
        <v>7.6</v>
      </c>
    </row>
    <row r="81" spans="1:44" ht="21.75" customHeight="1">
      <c r="A81" s="142">
        <v>73</v>
      </c>
      <c r="B81" s="119">
        <v>1565010164</v>
      </c>
      <c r="C81" s="120" t="s">
        <v>176</v>
      </c>
      <c r="D81" s="121" t="s">
        <v>202</v>
      </c>
      <c r="E81" s="30">
        <v>8.5</v>
      </c>
      <c r="F81" s="30">
        <v>6</v>
      </c>
      <c r="G81" s="29">
        <f t="shared" si="13"/>
        <v>6.7499999999999991</v>
      </c>
      <c r="H81" s="30">
        <v>7</v>
      </c>
      <c r="I81" s="30">
        <v>8</v>
      </c>
      <c r="J81" s="29">
        <f t="shared" si="14"/>
        <v>7.6999999999999993</v>
      </c>
      <c r="K81" s="30">
        <v>7</v>
      </c>
      <c r="L81" s="30">
        <v>8</v>
      </c>
      <c r="M81" s="29">
        <f t="shared" si="15"/>
        <v>7.6999999999999993</v>
      </c>
      <c r="N81" s="30">
        <v>7</v>
      </c>
      <c r="O81" s="30">
        <v>7</v>
      </c>
      <c r="P81" s="29">
        <f t="shared" si="16"/>
        <v>7</v>
      </c>
      <c r="Q81" s="30">
        <v>5.5</v>
      </c>
      <c r="R81" s="30">
        <v>6</v>
      </c>
      <c r="S81" s="29">
        <f t="shared" si="17"/>
        <v>5.85</v>
      </c>
      <c r="T81" s="30">
        <v>7.5</v>
      </c>
      <c r="U81" s="30">
        <v>6.5</v>
      </c>
      <c r="V81" s="29">
        <f t="shared" si="18"/>
        <v>6.8</v>
      </c>
      <c r="W81" s="30">
        <v>0</v>
      </c>
      <c r="X81" s="30">
        <v>6</v>
      </c>
      <c r="Y81" s="29">
        <f t="shared" si="19"/>
        <v>4.1999999999999993</v>
      </c>
      <c r="Z81" s="30">
        <v>6.5</v>
      </c>
      <c r="AA81" s="30">
        <v>7</v>
      </c>
      <c r="AB81" s="29">
        <f t="shared" si="20"/>
        <v>6.85</v>
      </c>
      <c r="AC81" s="30">
        <v>8</v>
      </c>
      <c r="AD81" s="30">
        <v>9</v>
      </c>
      <c r="AE81" s="29">
        <f t="shared" si="21"/>
        <v>8.6999999999999993</v>
      </c>
      <c r="AF81" s="30">
        <v>6</v>
      </c>
      <c r="AG81" s="30">
        <v>6</v>
      </c>
      <c r="AH81" s="29">
        <f t="shared" si="22"/>
        <v>5.9999999999999991</v>
      </c>
      <c r="AI81" s="30">
        <v>8</v>
      </c>
      <c r="AJ81" s="30">
        <v>7</v>
      </c>
      <c r="AK81" s="29">
        <f t="shared" si="23"/>
        <v>7.2999999999999989</v>
      </c>
      <c r="AL81" s="30">
        <v>9.6999999999999993</v>
      </c>
      <c r="AM81" s="30">
        <v>5.5</v>
      </c>
      <c r="AN81" s="29">
        <f t="shared" si="24"/>
        <v>6.76</v>
      </c>
      <c r="AO81" s="30">
        <v>8</v>
      </c>
      <c r="AP81" s="30">
        <v>7</v>
      </c>
      <c r="AQ81" s="29">
        <f t="shared" si="25"/>
        <v>7.2999999999999989</v>
      </c>
    </row>
    <row r="82" spans="1:44" s="150" customFormat="1" ht="21.75" customHeight="1">
      <c r="A82" s="143">
        <v>74</v>
      </c>
      <c r="B82" s="144">
        <v>1565010165</v>
      </c>
      <c r="C82" s="145" t="s">
        <v>204</v>
      </c>
      <c r="D82" s="146" t="s">
        <v>205</v>
      </c>
      <c r="E82" s="30">
        <v>0</v>
      </c>
      <c r="F82" s="147" t="s">
        <v>13</v>
      </c>
      <c r="G82" s="29" t="e">
        <f t="shared" si="13"/>
        <v>#VALUE!</v>
      </c>
      <c r="H82" s="147">
        <v>0</v>
      </c>
      <c r="I82" s="147" t="s">
        <v>13</v>
      </c>
      <c r="J82" s="29" t="e">
        <f t="shared" si="14"/>
        <v>#VALUE!</v>
      </c>
      <c r="K82" s="147">
        <v>0</v>
      </c>
      <c r="L82" s="147" t="s">
        <v>13</v>
      </c>
      <c r="M82" s="29" t="e">
        <f t="shared" si="15"/>
        <v>#VALUE!</v>
      </c>
      <c r="N82" s="30">
        <v>0</v>
      </c>
      <c r="O82" s="147" t="s">
        <v>13</v>
      </c>
      <c r="P82" s="29" t="e">
        <f t="shared" si="16"/>
        <v>#VALUE!</v>
      </c>
      <c r="Q82" s="147">
        <v>0</v>
      </c>
      <c r="R82" s="147" t="s">
        <v>13</v>
      </c>
      <c r="S82" s="29" t="e">
        <f t="shared" si="17"/>
        <v>#VALUE!</v>
      </c>
      <c r="T82" s="147">
        <v>0</v>
      </c>
      <c r="U82" s="147" t="s">
        <v>13</v>
      </c>
      <c r="V82" s="29" t="e">
        <f t="shared" si="18"/>
        <v>#VALUE!</v>
      </c>
      <c r="W82" s="147">
        <v>0</v>
      </c>
      <c r="X82" s="147" t="s">
        <v>13</v>
      </c>
      <c r="Y82" s="29" t="e">
        <f t="shared" si="19"/>
        <v>#VALUE!</v>
      </c>
      <c r="Z82" s="147">
        <v>0</v>
      </c>
      <c r="AA82" s="147" t="s">
        <v>13</v>
      </c>
      <c r="AB82" s="29" t="e">
        <f t="shared" si="20"/>
        <v>#VALUE!</v>
      </c>
      <c r="AC82" s="147">
        <v>0</v>
      </c>
      <c r="AD82" s="147" t="s">
        <v>13</v>
      </c>
      <c r="AE82" s="29" t="e">
        <f t="shared" si="21"/>
        <v>#VALUE!</v>
      </c>
      <c r="AF82" s="147">
        <v>6</v>
      </c>
      <c r="AG82" s="147" t="s">
        <v>13</v>
      </c>
      <c r="AH82" s="29" t="e">
        <f t="shared" si="22"/>
        <v>#VALUE!</v>
      </c>
      <c r="AI82" s="30">
        <v>8</v>
      </c>
      <c r="AJ82" s="147" t="s">
        <v>13</v>
      </c>
      <c r="AK82" s="29" t="e">
        <f t="shared" si="23"/>
        <v>#VALUE!</v>
      </c>
      <c r="AL82" s="147">
        <v>0</v>
      </c>
      <c r="AM82" s="147" t="s">
        <v>13</v>
      </c>
      <c r="AN82" s="29" t="e">
        <f t="shared" si="24"/>
        <v>#VALUE!</v>
      </c>
      <c r="AO82" s="147">
        <v>0</v>
      </c>
      <c r="AP82" s="147" t="s">
        <v>13</v>
      </c>
      <c r="AQ82" s="29" t="e">
        <f t="shared" si="25"/>
        <v>#VALUE!</v>
      </c>
    </row>
    <row r="83" spans="1:44" s="150" customFormat="1" ht="21.75" customHeight="1">
      <c r="A83" s="143">
        <v>75</v>
      </c>
      <c r="B83" s="144">
        <v>1565010166</v>
      </c>
      <c r="C83" s="145" t="s">
        <v>207</v>
      </c>
      <c r="D83" s="146" t="s">
        <v>205</v>
      </c>
      <c r="E83" s="30">
        <v>0</v>
      </c>
      <c r="F83" s="147" t="s">
        <v>13</v>
      </c>
      <c r="G83" s="29" t="e">
        <f t="shared" si="13"/>
        <v>#VALUE!</v>
      </c>
      <c r="H83" s="147">
        <v>0</v>
      </c>
      <c r="I83" s="147" t="s">
        <v>13</v>
      </c>
      <c r="J83" s="29" t="e">
        <f t="shared" si="14"/>
        <v>#VALUE!</v>
      </c>
      <c r="K83" s="147">
        <v>0</v>
      </c>
      <c r="L83" s="147" t="s">
        <v>13</v>
      </c>
      <c r="M83" s="29" t="e">
        <f t="shared" si="15"/>
        <v>#VALUE!</v>
      </c>
      <c r="N83" s="30">
        <v>0</v>
      </c>
      <c r="O83" s="147" t="s">
        <v>13</v>
      </c>
      <c r="P83" s="29" t="e">
        <f t="shared" si="16"/>
        <v>#VALUE!</v>
      </c>
      <c r="Q83" s="147">
        <v>0</v>
      </c>
      <c r="R83" s="147" t="s">
        <v>13</v>
      </c>
      <c r="S83" s="29" t="e">
        <f t="shared" si="17"/>
        <v>#VALUE!</v>
      </c>
      <c r="T83" s="147">
        <v>0</v>
      </c>
      <c r="U83" s="147" t="s">
        <v>13</v>
      </c>
      <c r="V83" s="29" t="e">
        <f t="shared" si="18"/>
        <v>#VALUE!</v>
      </c>
      <c r="W83" s="147">
        <v>0</v>
      </c>
      <c r="X83" s="147" t="s">
        <v>13</v>
      </c>
      <c r="Y83" s="29" t="e">
        <f t="shared" si="19"/>
        <v>#VALUE!</v>
      </c>
      <c r="Z83" s="147">
        <v>0</v>
      </c>
      <c r="AA83" s="147" t="s">
        <v>13</v>
      </c>
      <c r="AB83" s="29" t="e">
        <f t="shared" si="20"/>
        <v>#VALUE!</v>
      </c>
      <c r="AC83" s="147">
        <v>0</v>
      </c>
      <c r="AD83" s="147" t="s">
        <v>13</v>
      </c>
      <c r="AE83" s="29" t="e">
        <f t="shared" si="21"/>
        <v>#VALUE!</v>
      </c>
      <c r="AF83" s="147">
        <v>6</v>
      </c>
      <c r="AG83" s="147" t="s">
        <v>13</v>
      </c>
      <c r="AH83" s="29" t="e">
        <f t="shared" si="22"/>
        <v>#VALUE!</v>
      </c>
      <c r="AI83" s="30">
        <v>8</v>
      </c>
      <c r="AJ83" s="147" t="s">
        <v>13</v>
      </c>
      <c r="AK83" s="29" t="e">
        <f t="shared" si="23"/>
        <v>#VALUE!</v>
      </c>
      <c r="AL83" s="147">
        <v>0</v>
      </c>
      <c r="AM83" s="147" t="s">
        <v>13</v>
      </c>
      <c r="AN83" s="29" t="e">
        <f t="shared" si="24"/>
        <v>#VALUE!</v>
      </c>
      <c r="AO83" s="147">
        <v>0</v>
      </c>
      <c r="AP83" s="147" t="s">
        <v>13</v>
      </c>
      <c r="AQ83" s="29" t="e">
        <f t="shared" si="25"/>
        <v>#VALUE!</v>
      </c>
    </row>
    <row r="84" spans="1:44" ht="21.75" customHeight="1">
      <c r="A84" s="142">
        <v>76</v>
      </c>
      <c r="B84" s="119">
        <v>1565010167</v>
      </c>
      <c r="C84" s="120" t="s">
        <v>209</v>
      </c>
      <c r="D84" s="121" t="s">
        <v>210</v>
      </c>
      <c r="E84" s="30">
        <v>8</v>
      </c>
      <c r="F84" s="30">
        <v>8</v>
      </c>
      <c r="G84" s="29">
        <f t="shared" si="13"/>
        <v>8</v>
      </c>
      <c r="H84" s="30">
        <v>7</v>
      </c>
      <c r="I84" s="30">
        <v>7</v>
      </c>
      <c r="J84" s="29">
        <f t="shared" si="14"/>
        <v>7</v>
      </c>
      <c r="K84" s="30">
        <v>0</v>
      </c>
      <c r="L84" s="30">
        <v>8</v>
      </c>
      <c r="M84" s="29">
        <f t="shared" si="15"/>
        <v>5.6</v>
      </c>
      <c r="N84" s="30">
        <v>7</v>
      </c>
      <c r="O84" s="30">
        <v>7</v>
      </c>
      <c r="P84" s="29">
        <f t="shared" si="16"/>
        <v>7</v>
      </c>
      <c r="Q84" s="30">
        <v>5.5</v>
      </c>
      <c r="R84" s="30">
        <v>6</v>
      </c>
      <c r="S84" s="29">
        <f t="shared" si="17"/>
        <v>5.85</v>
      </c>
      <c r="T84" s="30">
        <v>7.5</v>
      </c>
      <c r="U84" s="30">
        <v>7</v>
      </c>
      <c r="V84" s="29">
        <f t="shared" si="18"/>
        <v>7.1499999999999995</v>
      </c>
      <c r="W84" s="30">
        <v>3.5</v>
      </c>
      <c r="X84" s="30">
        <v>5</v>
      </c>
      <c r="Y84" s="29">
        <f t="shared" si="19"/>
        <v>4.55</v>
      </c>
      <c r="Z84" s="30">
        <v>6.5</v>
      </c>
      <c r="AA84" s="30">
        <v>7</v>
      </c>
      <c r="AB84" s="29">
        <f t="shared" si="20"/>
        <v>6.85</v>
      </c>
      <c r="AC84" s="30">
        <v>8</v>
      </c>
      <c r="AD84" s="30">
        <v>7</v>
      </c>
      <c r="AE84" s="29">
        <f t="shared" si="21"/>
        <v>7.2999999999999989</v>
      </c>
      <c r="AF84" s="30">
        <v>6</v>
      </c>
      <c r="AG84" s="30">
        <v>6</v>
      </c>
      <c r="AH84" s="29">
        <f t="shared" si="22"/>
        <v>5.9999999999999991</v>
      </c>
      <c r="AI84" s="30">
        <v>8</v>
      </c>
      <c r="AJ84" s="30">
        <v>5</v>
      </c>
      <c r="AK84" s="29">
        <f t="shared" si="23"/>
        <v>5.9</v>
      </c>
      <c r="AL84" s="30">
        <v>6.7</v>
      </c>
      <c r="AM84" s="30">
        <v>5.5</v>
      </c>
      <c r="AN84" s="29">
        <f t="shared" si="24"/>
        <v>5.8599999999999994</v>
      </c>
      <c r="AO84" s="30">
        <v>5</v>
      </c>
      <c r="AP84" s="30">
        <v>7</v>
      </c>
      <c r="AQ84" s="29">
        <f t="shared" si="25"/>
        <v>6.3999999999999995</v>
      </c>
    </row>
    <row r="85" spans="1:44" ht="21.75" customHeight="1">
      <c r="A85" s="142">
        <v>77</v>
      </c>
      <c r="B85" s="119">
        <v>1565010171</v>
      </c>
      <c r="C85" s="120" t="s">
        <v>212</v>
      </c>
      <c r="D85" s="121" t="s">
        <v>213</v>
      </c>
      <c r="E85" s="30">
        <v>8</v>
      </c>
      <c r="F85" s="30">
        <v>9</v>
      </c>
      <c r="G85" s="29">
        <f t="shared" si="13"/>
        <v>8.6999999999999993</v>
      </c>
      <c r="H85" s="30">
        <v>7</v>
      </c>
      <c r="I85" s="30">
        <v>8</v>
      </c>
      <c r="J85" s="29">
        <f t="shared" si="14"/>
        <v>7.6999999999999993</v>
      </c>
      <c r="K85" s="30">
        <v>8</v>
      </c>
      <c r="L85" s="30">
        <v>8</v>
      </c>
      <c r="M85" s="29">
        <f t="shared" si="15"/>
        <v>8</v>
      </c>
      <c r="N85" s="30">
        <v>8</v>
      </c>
      <c r="O85" s="30">
        <v>7</v>
      </c>
      <c r="P85" s="29">
        <f t="shared" si="16"/>
        <v>7.2999999999999989</v>
      </c>
      <c r="Q85" s="30">
        <v>8.5</v>
      </c>
      <c r="R85" s="30">
        <v>7</v>
      </c>
      <c r="S85" s="29">
        <f t="shared" si="17"/>
        <v>7.4499999999999993</v>
      </c>
      <c r="T85" s="30">
        <v>10</v>
      </c>
      <c r="U85" s="30">
        <v>6.5</v>
      </c>
      <c r="V85" s="29">
        <f t="shared" si="18"/>
        <v>7.55</v>
      </c>
      <c r="W85" s="30">
        <v>8.3000000000000007</v>
      </c>
      <c r="X85" s="30">
        <v>6</v>
      </c>
      <c r="Y85" s="29">
        <f t="shared" si="19"/>
        <v>6.6899999999999995</v>
      </c>
      <c r="Z85" s="30">
        <v>8.5</v>
      </c>
      <c r="AA85" s="30">
        <v>7</v>
      </c>
      <c r="AB85" s="29">
        <f t="shared" si="20"/>
        <v>7.4499999999999993</v>
      </c>
      <c r="AC85" s="30">
        <v>8</v>
      </c>
      <c r="AD85" s="30">
        <v>8</v>
      </c>
      <c r="AE85" s="29">
        <f t="shared" si="21"/>
        <v>8</v>
      </c>
      <c r="AF85" s="30">
        <v>7</v>
      </c>
      <c r="AG85" s="30">
        <v>7</v>
      </c>
      <c r="AH85" s="29">
        <f t="shared" si="22"/>
        <v>7</v>
      </c>
      <c r="AI85" s="30">
        <v>8</v>
      </c>
      <c r="AJ85" s="30">
        <v>6</v>
      </c>
      <c r="AK85" s="29">
        <f t="shared" si="23"/>
        <v>6.6</v>
      </c>
      <c r="AL85" s="30">
        <v>8.5</v>
      </c>
      <c r="AM85" s="30">
        <v>5.5</v>
      </c>
      <c r="AN85" s="29">
        <f t="shared" si="24"/>
        <v>6.3999999999999995</v>
      </c>
      <c r="AO85" s="30">
        <v>8</v>
      </c>
      <c r="AP85" s="30">
        <v>7</v>
      </c>
      <c r="AQ85" s="29">
        <f t="shared" si="25"/>
        <v>7.2999999999999989</v>
      </c>
    </row>
    <row r="86" spans="1:44" ht="21.75" customHeight="1">
      <c r="A86" s="142">
        <v>78</v>
      </c>
      <c r="B86" s="119">
        <v>1565010172</v>
      </c>
      <c r="C86" s="120" t="s">
        <v>215</v>
      </c>
      <c r="D86" s="121" t="s">
        <v>216</v>
      </c>
      <c r="E86" s="30">
        <v>8.5</v>
      </c>
      <c r="F86" s="30">
        <v>7</v>
      </c>
      <c r="G86" s="29">
        <f t="shared" si="13"/>
        <v>7.4499999999999993</v>
      </c>
      <c r="H86" s="30">
        <v>7</v>
      </c>
      <c r="I86" s="30">
        <v>7</v>
      </c>
      <c r="J86" s="29">
        <f t="shared" si="14"/>
        <v>7</v>
      </c>
      <c r="K86" s="30">
        <v>8</v>
      </c>
      <c r="L86" s="30">
        <v>8</v>
      </c>
      <c r="M86" s="29">
        <f t="shared" si="15"/>
        <v>8</v>
      </c>
      <c r="N86" s="30">
        <v>8</v>
      </c>
      <c r="O86" s="30">
        <v>7</v>
      </c>
      <c r="P86" s="29">
        <f t="shared" si="16"/>
        <v>7.2999999999999989</v>
      </c>
      <c r="Q86" s="30">
        <v>8.5</v>
      </c>
      <c r="R86" s="30">
        <v>5</v>
      </c>
      <c r="S86" s="29">
        <f t="shared" si="17"/>
        <v>6.05</v>
      </c>
      <c r="T86" s="30">
        <v>10</v>
      </c>
      <c r="U86" s="30">
        <v>7</v>
      </c>
      <c r="V86" s="29">
        <f t="shared" si="18"/>
        <v>7.8999999999999995</v>
      </c>
      <c r="W86" s="30">
        <v>7.3</v>
      </c>
      <c r="X86" s="30">
        <v>7</v>
      </c>
      <c r="Y86" s="29">
        <f t="shared" si="19"/>
        <v>7.09</v>
      </c>
      <c r="Z86" s="30">
        <v>8.5</v>
      </c>
      <c r="AA86" s="30">
        <v>7</v>
      </c>
      <c r="AB86" s="29">
        <f t="shared" si="20"/>
        <v>7.4499999999999993</v>
      </c>
      <c r="AC86" s="30">
        <v>8</v>
      </c>
      <c r="AD86" s="30">
        <v>8</v>
      </c>
      <c r="AE86" s="29">
        <f t="shared" si="21"/>
        <v>8</v>
      </c>
      <c r="AF86" s="30">
        <v>6.5</v>
      </c>
      <c r="AG86" s="30">
        <v>6</v>
      </c>
      <c r="AH86" s="29">
        <f t="shared" si="22"/>
        <v>6.1499999999999995</v>
      </c>
      <c r="AI86" s="30">
        <v>8</v>
      </c>
      <c r="AJ86" s="30">
        <v>6</v>
      </c>
      <c r="AK86" s="29">
        <f t="shared" si="23"/>
        <v>6.6</v>
      </c>
      <c r="AL86" s="30">
        <v>10</v>
      </c>
      <c r="AM86" s="30">
        <v>5.5</v>
      </c>
      <c r="AN86" s="29">
        <f t="shared" si="24"/>
        <v>6.85</v>
      </c>
      <c r="AO86" s="30">
        <v>9</v>
      </c>
      <c r="AP86" s="30">
        <v>8</v>
      </c>
      <c r="AQ86" s="29">
        <f t="shared" si="25"/>
        <v>8.2999999999999989</v>
      </c>
    </row>
    <row r="87" spans="1:44" ht="21.75" customHeight="1">
      <c r="A87" s="142">
        <v>79</v>
      </c>
      <c r="B87" s="119">
        <v>1565010173</v>
      </c>
      <c r="C87" s="120" t="s">
        <v>218</v>
      </c>
      <c r="D87" s="121" t="s">
        <v>216</v>
      </c>
      <c r="E87" s="30">
        <v>8</v>
      </c>
      <c r="F87" s="30">
        <v>7</v>
      </c>
      <c r="G87" s="29">
        <f t="shared" si="13"/>
        <v>7.2999999999999989</v>
      </c>
      <c r="H87" s="30">
        <v>7</v>
      </c>
      <c r="I87" s="30">
        <v>7</v>
      </c>
      <c r="J87" s="29">
        <f t="shared" si="14"/>
        <v>7</v>
      </c>
      <c r="K87" s="30">
        <v>8</v>
      </c>
      <c r="L87" s="30">
        <v>8</v>
      </c>
      <c r="M87" s="29">
        <f t="shared" si="15"/>
        <v>8</v>
      </c>
      <c r="N87" s="30">
        <v>0</v>
      </c>
      <c r="O87" s="30">
        <v>7</v>
      </c>
      <c r="P87" s="29">
        <f t="shared" si="16"/>
        <v>4.8999999999999995</v>
      </c>
      <c r="Q87" s="30">
        <v>0</v>
      </c>
      <c r="R87" s="30">
        <v>7</v>
      </c>
      <c r="S87" s="29">
        <f t="shared" si="17"/>
        <v>4.8999999999999995</v>
      </c>
      <c r="T87" s="30">
        <v>7.5</v>
      </c>
      <c r="U87" s="30">
        <v>7</v>
      </c>
      <c r="V87" s="29">
        <f t="shared" si="18"/>
        <v>7.1499999999999995</v>
      </c>
      <c r="W87" s="30">
        <v>7.3</v>
      </c>
      <c r="X87" s="30">
        <v>6</v>
      </c>
      <c r="Y87" s="29">
        <f t="shared" si="19"/>
        <v>6.3899999999999988</v>
      </c>
      <c r="Z87" s="30">
        <v>8.3000000000000007</v>
      </c>
      <c r="AA87" s="30">
        <v>8</v>
      </c>
      <c r="AB87" s="29">
        <f t="shared" si="20"/>
        <v>8.09</v>
      </c>
      <c r="AC87" s="30">
        <v>8</v>
      </c>
      <c r="AD87" s="30">
        <v>8</v>
      </c>
      <c r="AE87" s="29">
        <f t="shared" si="21"/>
        <v>8</v>
      </c>
      <c r="AF87" s="30">
        <v>6.5</v>
      </c>
      <c r="AG87" s="30">
        <v>8</v>
      </c>
      <c r="AH87" s="29">
        <f t="shared" si="22"/>
        <v>7.55</v>
      </c>
      <c r="AI87" s="30">
        <v>8</v>
      </c>
      <c r="AJ87" s="30">
        <v>6</v>
      </c>
      <c r="AK87" s="29">
        <f t="shared" si="23"/>
        <v>6.6</v>
      </c>
      <c r="AL87" s="30">
        <v>8.5</v>
      </c>
      <c r="AM87" s="30">
        <v>6</v>
      </c>
      <c r="AN87" s="29">
        <f t="shared" si="24"/>
        <v>6.7499999999999991</v>
      </c>
      <c r="AO87" s="30">
        <v>5</v>
      </c>
      <c r="AP87" s="30">
        <v>8</v>
      </c>
      <c r="AQ87" s="29">
        <f t="shared" si="25"/>
        <v>7.1</v>
      </c>
    </row>
    <row r="88" spans="1:44" s="150" customFormat="1" ht="21.75" customHeight="1">
      <c r="A88" s="175">
        <v>80</v>
      </c>
      <c r="B88" s="119">
        <v>1565010174</v>
      </c>
      <c r="C88" s="127" t="s">
        <v>220</v>
      </c>
      <c r="D88" s="128" t="s">
        <v>216</v>
      </c>
      <c r="E88" s="30">
        <v>8</v>
      </c>
      <c r="F88" s="30">
        <v>5</v>
      </c>
      <c r="G88" s="29">
        <f t="shared" si="13"/>
        <v>5.9</v>
      </c>
      <c r="H88" s="30">
        <v>6</v>
      </c>
      <c r="I88" s="30">
        <v>7</v>
      </c>
      <c r="J88" s="29">
        <f t="shared" si="14"/>
        <v>6.6999999999999993</v>
      </c>
      <c r="K88" s="30">
        <v>7</v>
      </c>
      <c r="L88" s="30">
        <v>7</v>
      </c>
      <c r="M88" s="29">
        <f t="shared" si="15"/>
        <v>7</v>
      </c>
      <c r="N88" s="30">
        <v>0</v>
      </c>
      <c r="O88" s="30">
        <v>7</v>
      </c>
      <c r="P88" s="29">
        <f t="shared" si="16"/>
        <v>4.8999999999999995</v>
      </c>
      <c r="Q88" s="30">
        <v>0</v>
      </c>
      <c r="R88" s="30">
        <v>7</v>
      </c>
      <c r="S88" s="29">
        <f t="shared" si="17"/>
        <v>4.8999999999999995</v>
      </c>
      <c r="T88" s="30">
        <v>0</v>
      </c>
      <c r="U88" s="30">
        <v>6.5</v>
      </c>
      <c r="V88" s="29">
        <f t="shared" si="18"/>
        <v>4.55</v>
      </c>
      <c r="W88" s="30">
        <v>0</v>
      </c>
      <c r="X88" s="30">
        <v>7</v>
      </c>
      <c r="Y88" s="29">
        <f t="shared" si="19"/>
        <v>4.8999999999999995</v>
      </c>
      <c r="Z88" s="30">
        <v>0</v>
      </c>
      <c r="AA88" s="30">
        <v>7</v>
      </c>
      <c r="AB88" s="29">
        <f t="shared" si="20"/>
        <v>4.8999999999999995</v>
      </c>
      <c r="AC88" s="30">
        <v>0</v>
      </c>
      <c r="AD88" s="30">
        <v>7</v>
      </c>
      <c r="AE88" s="29">
        <f t="shared" si="21"/>
        <v>4.8999999999999995</v>
      </c>
      <c r="AF88" s="30">
        <v>6</v>
      </c>
      <c r="AG88" s="30">
        <v>6</v>
      </c>
      <c r="AH88" s="29">
        <f t="shared" si="22"/>
        <v>5.9999999999999991</v>
      </c>
      <c r="AI88" s="30">
        <v>8</v>
      </c>
      <c r="AJ88" s="30">
        <v>7</v>
      </c>
      <c r="AK88" s="29">
        <f t="shared" si="23"/>
        <v>7.2999999999999989</v>
      </c>
      <c r="AL88" s="30">
        <v>0</v>
      </c>
      <c r="AM88" s="30">
        <v>6</v>
      </c>
      <c r="AN88" s="29">
        <f t="shared" si="24"/>
        <v>4.1999999999999993</v>
      </c>
      <c r="AO88" s="30">
        <v>0</v>
      </c>
      <c r="AP88" s="30">
        <v>7</v>
      </c>
      <c r="AQ88" s="29">
        <f t="shared" si="25"/>
        <v>4.8999999999999995</v>
      </c>
      <c r="AR88" s="137"/>
    </row>
    <row r="89" spans="1:44" ht="21.75" customHeight="1">
      <c r="A89" s="142">
        <v>81</v>
      </c>
      <c r="B89" s="119">
        <v>1565010175</v>
      </c>
      <c r="C89" s="120" t="s">
        <v>222</v>
      </c>
      <c r="D89" s="121" t="s">
        <v>216</v>
      </c>
      <c r="E89" s="30">
        <v>8.5</v>
      </c>
      <c r="F89" s="30">
        <v>5</v>
      </c>
      <c r="G89" s="29">
        <f t="shared" si="13"/>
        <v>6.05</v>
      </c>
      <c r="H89" s="30">
        <v>6</v>
      </c>
      <c r="I89" s="30">
        <v>6</v>
      </c>
      <c r="J89" s="29">
        <f t="shared" si="14"/>
        <v>5.9999999999999991</v>
      </c>
      <c r="K89" s="30">
        <v>7</v>
      </c>
      <c r="L89" s="30">
        <v>8</v>
      </c>
      <c r="M89" s="29">
        <f t="shared" si="15"/>
        <v>7.6999999999999993</v>
      </c>
      <c r="N89" s="30">
        <v>8</v>
      </c>
      <c r="O89" s="30">
        <v>7</v>
      </c>
      <c r="P89" s="29">
        <f t="shared" si="16"/>
        <v>7.2999999999999989</v>
      </c>
      <c r="Q89" s="30">
        <v>5.5</v>
      </c>
      <c r="R89" s="30">
        <v>8</v>
      </c>
      <c r="S89" s="29">
        <f t="shared" si="17"/>
        <v>7.25</v>
      </c>
      <c r="T89" s="30">
        <v>7.2</v>
      </c>
      <c r="U89" s="30">
        <v>6</v>
      </c>
      <c r="V89" s="29">
        <f t="shared" si="18"/>
        <v>6.3599999999999994</v>
      </c>
      <c r="W89" s="30">
        <v>7.5</v>
      </c>
      <c r="X89" s="30">
        <v>7</v>
      </c>
      <c r="Y89" s="29">
        <f t="shared" si="19"/>
        <v>7.1499999999999995</v>
      </c>
      <c r="Z89" s="30">
        <v>6.8</v>
      </c>
      <c r="AA89" s="30">
        <v>8</v>
      </c>
      <c r="AB89" s="29">
        <f t="shared" si="20"/>
        <v>7.64</v>
      </c>
      <c r="AC89" s="30">
        <v>8</v>
      </c>
      <c r="AD89" s="30">
        <v>8</v>
      </c>
      <c r="AE89" s="29">
        <f t="shared" si="21"/>
        <v>8</v>
      </c>
      <c r="AF89" s="30">
        <v>7</v>
      </c>
      <c r="AG89" s="30">
        <v>7</v>
      </c>
      <c r="AH89" s="29">
        <f t="shared" si="22"/>
        <v>7</v>
      </c>
      <c r="AI89" s="30">
        <v>8</v>
      </c>
      <c r="AJ89" s="30">
        <v>6</v>
      </c>
      <c r="AK89" s="29">
        <f t="shared" si="23"/>
        <v>6.6</v>
      </c>
      <c r="AL89" s="30">
        <v>9.6999999999999993</v>
      </c>
      <c r="AM89" s="30">
        <v>6.5</v>
      </c>
      <c r="AN89" s="29">
        <f t="shared" si="24"/>
        <v>7.4599999999999991</v>
      </c>
      <c r="AO89" s="30">
        <v>9</v>
      </c>
      <c r="AP89" s="30">
        <v>8</v>
      </c>
      <c r="AQ89" s="29">
        <f t="shared" si="25"/>
        <v>8.2999999999999989</v>
      </c>
    </row>
    <row r="90" spans="1:44" s="150" customFormat="1" ht="21.75" customHeight="1">
      <c r="A90" s="143">
        <v>82</v>
      </c>
      <c r="B90" s="144">
        <v>1565010176</v>
      </c>
      <c r="C90" s="145" t="s">
        <v>224</v>
      </c>
      <c r="D90" s="146" t="s">
        <v>225</v>
      </c>
      <c r="E90" s="30">
        <v>0</v>
      </c>
      <c r="F90" s="147" t="s">
        <v>13</v>
      </c>
      <c r="G90" s="29" t="e">
        <f t="shared" si="13"/>
        <v>#VALUE!</v>
      </c>
      <c r="H90" s="147">
        <v>0</v>
      </c>
      <c r="I90" s="147" t="s">
        <v>13</v>
      </c>
      <c r="J90" s="29" t="e">
        <f t="shared" si="14"/>
        <v>#VALUE!</v>
      </c>
      <c r="K90" s="147">
        <v>0</v>
      </c>
      <c r="L90" s="147" t="s">
        <v>13</v>
      </c>
      <c r="M90" s="29" t="e">
        <f t="shared" si="15"/>
        <v>#VALUE!</v>
      </c>
      <c r="N90" s="30">
        <v>0</v>
      </c>
      <c r="O90" s="147" t="s">
        <v>13</v>
      </c>
      <c r="P90" s="29" t="e">
        <f t="shared" si="16"/>
        <v>#VALUE!</v>
      </c>
      <c r="Q90" s="147">
        <v>0</v>
      </c>
      <c r="R90" s="147" t="s">
        <v>13</v>
      </c>
      <c r="S90" s="29" t="e">
        <f t="shared" si="17"/>
        <v>#VALUE!</v>
      </c>
      <c r="T90" s="147">
        <v>0</v>
      </c>
      <c r="U90" s="147" t="s">
        <v>13</v>
      </c>
      <c r="V90" s="29" t="e">
        <f t="shared" si="18"/>
        <v>#VALUE!</v>
      </c>
      <c r="W90" s="147">
        <v>0</v>
      </c>
      <c r="X90" s="147" t="s">
        <v>13</v>
      </c>
      <c r="Y90" s="29" t="e">
        <f t="shared" si="19"/>
        <v>#VALUE!</v>
      </c>
      <c r="Z90" s="147">
        <v>0</v>
      </c>
      <c r="AA90" s="147" t="s">
        <v>13</v>
      </c>
      <c r="AB90" s="29" t="e">
        <f t="shared" si="20"/>
        <v>#VALUE!</v>
      </c>
      <c r="AC90" s="147">
        <v>0</v>
      </c>
      <c r="AD90" s="147" t="s">
        <v>13</v>
      </c>
      <c r="AE90" s="29" t="e">
        <f t="shared" si="21"/>
        <v>#VALUE!</v>
      </c>
      <c r="AF90" s="147">
        <v>6</v>
      </c>
      <c r="AG90" s="147" t="s">
        <v>13</v>
      </c>
      <c r="AH90" s="29" t="e">
        <f t="shared" si="22"/>
        <v>#VALUE!</v>
      </c>
      <c r="AI90" s="30">
        <v>8</v>
      </c>
      <c r="AJ90" s="147" t="s">
        <v>13</v>
      </c>
      <c r="AK90" s="29" t="e">
        <f t="shared" si="23"/>
        <v>#VALUE!</v>
      </c>
      <c r="AL90" s="147">
        <v>0</v>
      </c>
      <c r="AM90" s="147" t="s">
        <v>13</v>
      </c>
      <c r="AN90" s="29" t="e">
        <f t="shared" si="24"/>
        <v>#VALUE!</v>
      </c>
      <c r="AO90" s="147">
        <v>0</v>
      </c>
      <c r="AP90" s="147" t="s">
        <v>13</v>
      </c>
      <c r="AQ90" s="29" t="e">
        <f t="shared" si="25"/>
        <v>#VALUE!</v>
      </c>
    </row>
    <row r="91" spans="1:44" ht="21.75" customHeight="1">
      <c r="A91" s="175">
        <v>83</v>
      </c>
      <c r="B91" s="119">
        <v>1565010178</v>
      </c>
      <c r="C91" s="127" t="s">
        <v>227</v>
      </c>
      <c r="D91" s="128" t="s">
        <v>228</v>
      </c>
      <c r="E91" s="30">
        <v>8</v>
      </c>
      <c r="F91" s="30">
        <v>6</v>
      </c>
      <c r="G91" s="29">
        <f t="shared" si="13"/>
        <v>6.6</v>
      </c>
      <c r="H91" s="30">
        <v>6</v>
      </c>
      <c r="I91" s="30">
        <v>6</v>
      </c>
      <c r="J91" s="29">
        <f t="shared" si="14"/>
        <v>5.9999999999999991</v>
      </c>
      <c r="K91" s="30">
        <v>7</v>
      </c>
      <c r="L91" s="30">
        <v>8</v>
      </c>
      <c r="M91" s="29">
        <f t="shared" si="15"/>
        <v>7.6999999999999993</v>
      </c>
      <c r="N91" s="30">
        <v>7</v>
      </c>
      <c r="O91" s="30">
        <v>7</v>
      </c>
      <c r="P91" s="29">
        <f t="shared" si="16"/>
        <v>7</v>
      </c>
      <c r="Q91" s="30">
        <v>8.5</v>
      </c>
      <c r="R91" s="30">
        <v>4</v>
      </c>
      <c r="S91" s="29">
        <f t="shared" si="17"/>
        <v>5.35</v>
      </c>
      <c r="T91" s="30">
        <v>8.3000000000000007</v>
      </c>
      <c r="U91" s="30">
        <v>6</v>
      </c>
      <c r="V91" s="29">
        <f t="shared" si="18"/>
        <v>6.6899999999999995</v>
      </c>
      <c r="W91" s="30">
        <v>8</v>
      </c>
      <c r="X91" s="30">
        <v>5</v>
      </c>
      <c r="Y91" s="29">
        <f t="shared" si="19"/>
        <v>5.9</v>
      </c>
      <c r="Z91" s="30">
        <v>6.5</v>
      </c>
      <c r="AA91" s="30">
        <v>8</v>
      </c>
      <c r="AB91" s="29">
        <f t="shared" si="20"/>
        <v>7.55</v>
      </c>
      <c r="AC91" s="30">
        <v>8</v>
      </c>
      <c r="AD91" s="30">
        <v>8</v>
      </c>
      <c r="AE91" s="29">
        <f t="shared" si="21"/>
        <v>8</v>
      </c>
      <c r="AF91" s="30">
        <v>6.5</v>
      </c>
      <c r="AG91" s="30">
        <v>7</v>
      </c>
      <c r="AH91" s="29">
        <f t="shared" si="22"/>
        <v>6.85</v>
      </c>
      <c r="AI91" s="30">
        <v>8</v>
      </c>
      <c r="AJ91" s="30">
        <v>7</v>
      </c>
      <c r="AK91" s="29">
        <f t="shared" si="23"/>
        <v>7.2999999999999989</v>
      </c>
      <c r="AL91" s="30">
        <v>8.5</v>
      </c>
      <c r="AM91" s="30">
        <v>6</v>
      </c>
      <c r="AN91" s="29">
        <f t="shared" si="24"/>
        <v>6.7499999999999991</v>
      </c>
      <c r="AO91" s="30">
        <v>5</v>
      </c>
      <c r="AP91" s="30">
        <v>8</v>
      </c>
      <c r="AQ91" s="29">
        <f t="shared" si="25"/>
        <v>7.1</v>
      </c>
    </row>
    <row r="92" spans="1:44" ht="21.75" customHeight="1">
      <c r="A92" s="142">
        <v>84</v>
      </c>
      <c r="B92" s="119">
        <v>1565010181</v>
      </c>
      <c r="C92" s="127" t="s">
        <v>230</v>
      </c>
      <c r="D92" s="128" t="s">
        <v>88</v>
      </c>
      <c r="E92" s="30">
        <v>8</v>
      </c>
      <c r="F92" s="30">
        <v>8</v>
      </c>
      <c r="G92" s="29">
        <f t="shared" si="13"/>
        <v>8</v>
      </c>
      <c r="H92" s="30">
        <v>6</v>
      </c>
      <c r="I92" s="30">
        <v>6</v>
      </c>
      <c r="J92" s="29">
        <f t="shared" si="14"/>
        <v>5.9999999999999991</v>
      </c>
      <c r="K92" s="30">
        <v>8</v>
      </c>
      <c r="L92" s="30">
        <v>8</v>
      </c>
      <c r="M92" s="29">
        <f t="shared" si="15"/>
        <v>8</v>
      </c>
      <c r="N92" s="30">
        <v>0</v>
      </c>
      <c r="O92" s="30">
        <v>7</v>
      </c>
      <c r="P92" s="29">
        <f t="shared" si="16"/>
        <v>4.8999999999999995</v>
      </c>
      <c r="Q92" s="30">
        <v>5.5</v>
      </c>
      <c r="R92" s="30">
        <v>4</v>
      </c>
      <c r="S92" s="29">
        <f t="shared" si="17"/>
        <v>4.4499999999999993</v>
      </c>
      <c r="T92" s="30">
        <v>7.5</v>
      </c>
      <c r="U92" s="30">
        <v>6.5</v>
      </c>
      <c r="V92" s="29">
        <f t="shared" si="18"/>
        <v>6.8</v>
      </c>
      <c r="W92" s="30">
        <v>7.5</v>
      </c>
      <c r="X92" s="30">
        <v>5</v>
      </c>
      <c r="Y92" s="29">
        <f t="shared" si="19"/>
        <v>5.75</v>
      </c>
      <c r="Z92" s="30">
        <v>6.5</v>
      </c>
      <c r="AA92" s="30">
        <v>6.5</v>
      </c>
      <c r="AB92" s="29">
        <f t="shared" si="20"/>
        <v>6.5</v>
      </c>
      <c r="AC92" s="30">
        <v>8</v>
      </c>
      <c r="AD92" s="30">
        <v>7</v>
      </c>
      <c r="AE92" s="29">
        <f t="shared" si="21"/>
        <v>7.2999999999999989</v>
      </c>
      <c r="AF92" s="30">
        <v>6</v>
      </c>
      <c r="AG92" s="30">
        <v>8</v>
      </c>
      <c r="AH92" s="29">
        <f t="shared" si="22"/>
        <v>7.3999999999999995</v>
      </c>
      <c r="AI92" s="30">
        <v>8</v>
      </c>
      <c r="AJ92" s="30">
        <v>5</v>
      </c>
      <c r="AK92" s="29">
        <f t="shared" si="23"/>
        <v>5.9</v>
      </c>
      <c r="AL92" s="30">
        <v>8.5</v>
      </c>
      <c r="AM92" s="30">
        <v>6</v>
      </c>
      <c r="AN92" s="29">
        <f t="shared" si="24"/>
        <v>6.7499999999999991</v>
      </c>
      <c r="AO92" s="30">
        <v>5</v>
      </c>
      <c r="AP92" s="30">
        <v>7</v>
      </c>
      <c r="AQ92" s="29">
        <f t="shared" si="25"/>
        <v>6.3999999999999995</v>
      </c>
    </row>
    <row r="93" spans="1:44" s="150" customFormat="1" ht="21.75" customHeight="1">
      <c r="A93" s="143">
        <v>85</v>
      </c>
      <c r="B93" s="144">
        <v>1565010182</v>
      </c>
      <c r="C93" s="145" t="s">
        <v>232</v>
      </c>
      <c r="D93" s="146" t="s">
        <v>16</v>
      </c>
      <c r="E93" s="30">
        <v>0</v>
      </c>
      <c r="F93" s="147" t="s">
        <v>13</v>
      </c>
      <c r="G93" s="29" t="e">
        <f t="shared" si="13"/>
        <v>#VALUE!</v>
      </c>
      <c r="H93" s="147">
        <v>0</v>
      </c>
      <c r="I93" s="147" t="s">
        <v>13</v>
      </c>
      <c r="J93" s="29" t="e">
        <f t="shared" si="14"/>
        <v>#VALUE!</v>
      </c>
      <c r="K93" s="147">
        <v>0</v>
      </c>
      <c r="L93" s="147" t="s">
        <v>13</v>
      </c>
      <c r="M93" s="29" t="e">
        <f t="shared" si="15"/>
        <v>#VALUE!</v>
      </c>
      <c r="N93" s="30">
        <v>0</v>
      </c>
      <c r="O93" s="147" t="s">
        <v>13</v>
      </c>
      <c r="P93" s="29" t="e">
        <f t="shared" si="16"/>
        <v>#VALUE!</v>
      </c>
      <c r="Q93" s="147">
        <v>0</v>
      </c>
      <c r="R93" s="147" t="s">
        <v>13</v>
      </c>
      <c r="S93" s="29" t="e">
        <f t="shared" si="17"/>
        <v>#VALUE!</v>
      </c>
      <c r="T93" s="147">
        <v>0</v>
      </c>
      <c r="U93" s="147" t="s">
        <v>13</v>
      </c>
      <c r="V93" s="29" t="e">
        <f t="shared" si="18"/>
        <v>#VALUE!</v>
      </c>
      <c r="W93" s="147">
        <v>0</v>
      </c>
      <c r="X93" s="147" t="s">
        <v>13</v>
      </c>
      <c r="Y93" s="29" t="e">
        <f t="shared" si="19"/>
        <v>#VALUE!</v>
      </c>
      <c r="Z93" s="147">
        <v>0</v>
      </c>
      <c r="AA93" s="147" t="s">
        <v>13</v>
      </c>
      <c r="AB93" s="29" t="e">
        <f t="shared" si="20"/>
        <v>#VALUE!</v>
      </c>
      <c r="AC93" s="147">
        <v>0</v>
      </c>
      <c r="AD93" s="147" t="s">
        <v>13</v>
      </c>
      <c r="AE93" s="29" t="e">
        <f t="shared" si="21"/>
        <v>#VALUE!</v>
      </c>
      <c r="AF93" s="147">
        <v>6</v>
      </c>
      <c r="AG93" s="147" t="s">
        <v>13</v>
      </c>
      <c r="AH93" s="29" t="e">
        <f t="shared" si="22"/>
        <v>#VALUE!</v>
      </c>
      <c r="AI93" s="30">
        <v>8</v>
      </c>
      <c r="AJ93" s="147" t="s">
        <v>13</v>
      </c>
      <c r="AK93" s="29" t="e">
        <f t="shared" si="23"/>
        <v>#VALUE!</v>
      </c>
      <c r="AL93" s="147">
        <v>0</v>
      </c>
      <c r="AM93" s="147" t="s">
        <v>13</v>
      </c>
      <c r="AN93" s="29" t="e">
        <f t="shared" si="24"/>
        <v>#VALUE!</v>
      </c>
      <c r="AO93" s="147">
        <v>0</v>
      </c>
      <c r="AP93" s="147" t="s">
        <v>13</v>
      </c>
      <c r="AQ93" s="29" t="e">
        <f t="shared" si="25"/>
        <v>#VALUE!</v>
      </c>
    </row>
    <row r="94" spans="1:44" ht="21.75" customHeight="1">
      <c r="A94" s="175">
        <v>86</v>
      </c>
      <c r="B94" s="119">
        <v>1565010183</v>
      </c>
      <c r="C94" s="127" t="s">
        <v>233</v>
      </c>
      <c r="D94" s="128" t="s">
        <v>18</v>
      </c>
      <c r="E94" s="30">
        <v>6</v>
      </c>
      <c r="F94" s="30">
        <v>8</v>
      </c>
      <c r="G94" s="29">
        <f t="shared" si="13"/>
        <v>7.3999999999999995</v>
      </c>
      <c r="H94" s="30">
        <v>5</v>
      </c>
      <c r="I94" s="30">
        <v>6</v>
      </c>
      <c r="J94" s="29">
        <f t="shared" si="14"/>
        <v>5.6999999999999993</v>
      </c>
      <c r="K94" s="30">
        <v>7</v>
      </c>
      <c r="L94" s="30">
        <v>7</v>
      </c>
      <c r="M94" s="29">
        <f t="shared" si="15"/>
        <v>7</v>
      </c>
      <c r="N94" s="30">
        <v>0</v>
      </c>
      <c r="O94" s="30">
        <v>7</v>
      </c>
      <c r="P94" s="29">
        <f t="shared" si="16"/>
        <v>4.8999999999999995</v>
      </c>
      <c r="Q94" s="30">
        <v>0</v>
      </c>
      <c r="R94" s="30">
        <v>5</v>
      </c>
      <c r="S94" s="29">
        <f t="shared" si="17"/>
        <v>3.5</v>
      </c>
      <c r="T94" s="30">
        <v>7</v>
      </c>
      <c r="U94" s="30">
        <v>4</v>
      </c>
      <c r="V94" s="29">
        <f t="shared" si="18"/>
        <v>4.9000000000000004</v>
      </c>
      <c r="W94" s="30">
        <v>6.8</v>
      </c>
      <c r="X94" s="30">
        <v>7</v>
      </c>
      <c r="Y94" s="29">
        <f t="shared" si="19"/>
        <v>6.9399999999999995</v>
      </c>
      <c r="Z94" s="30">
        <v>6.8</v>
      </c>
      <c r="AA94" s="30">
        <v>7</v>
      </c>
      <c r="AB94" s="29">
        <f t="shared" si="20"/>
        <v>6.9399999999999995</v>
      </c>
      <c r="AC94" s="30">
        <v>0</v>
      </c>
      <c r="AD94" s="30">
        <v>7</v>
      </c>
      <c r="AE94" s="29">
        <f t="shared" si="21"/>
        <v>4.8999999999999995</v>
      </c>
      <c r="AF94" s="30">
        <v>6</v>
      </c>
      <c r="AG94" s="30">
        <v>7</v>
      </c>
      <c r="AH94" s="29">
        <f t="shared" si="22"/>
        <v>6.6999999999999993</v>
      </c>
      <c r="AI94" s="30">
        <v>8</v>
      </c>
      <c r="AJ94" s="30">
        <v>7</v>
      </c>
      <c r="AK94" s="29">
        <f t="shared" si="23"/>
        <v>7.2999999999999989</v>
      </c>
      <c r="AL94" s="30">
        <v>6.7</v>
      </c>
      <c r="AM94" s="30">
        <v>5.5</v>
      </c>
      <c r="AN94" s="29">
        <f t="shared" si="24"/>
        <v>5.8599999999999994</v>
      </c>
      <c r="AO94" s="30">
        <v>5</v>
      </c>
      <c r="AP94" s="30">
        <v>8</v>
      </c>
      <c r="AQ94" s="29">
        <f t="shared" si="25"/>
        <v>7.1</v>
      </c>
    </row>
    <row r="95" spans="1:44" ht="21.75" customHeight="1">
      <c r="A95" s="142">
        <v>87</v>
      </c>
      <c r="B95" s="119">
        <v>1565010184</v>
      </c>
      <c r="C95" s="127" t="s">
        <v>235</v>
      </c>
      <c r="D95" s="128" t="s">
        <v>44</v>
      </c>
      <c r="E95" s="30">
        <v>8</v>
      </c>
      <c r="F95" s="30">
        <v>9</v>
      </c>
      <c r="G95" s="29">
        <f t="shared" si="13"/>
        <v>8.6999999999999993</v>
      </c>
      <c r="H95" s="30">
        <v>5</v>
      </c>
      <c r="I95" s="30">
        <v>7</v>
      </c>
      <c r="J95" s="29">
        <f t="shared" si="14"/>
        <v>6.3999999999999995</v>
      </c>
      <c r="K95" s="30">
        <v>7</v>
      </c>
      <c r="L95" s="30">
        <v>8</v>
      </c>
      <c r="M95" s="29">
        <f t="shared" si="15"/>
        <v>7.6999999999999993</v>
      </c>
      <c r="N95" s="30">
        <v>7</v>
      </c>
      <c r="O95" s="30">
        <v>8</v>
      </c>
      <c r="P95" s="29">
        <f t="shared" si="16"/>
        <v>7.6999999999999993</v>
      </c>
      <c r="Q95" s="30">
        <v>6</v>
      </c>
      <c r="R95" s="30">
        <v>4</v>
      </c>
      <c r="S95" s="29">
        <f t="shared" si="17"/>
        <v>4.5999999999999996</v>
      </c>
      <c r="T95" s="30">
        <v>7.7</v>
      </c>
      <c r="U95" s="30">
        <v>5</v>
      </c>
      <c r="V95" s="29">
        <f t="shared" si="18"/>
        <v>5.8100000000000005</v>
      </c>
      <c r="W95" s="30">
        <v>0</v>
      </c>
      <c r="X95" s="30">
        <v>7</v>
      </c>
      <c r="Y95" s="29">
        <f t="shared" si="19"/>
        <v>4.8999999999999995</v>
      </c>
      <c r="Z95" s="30">
        <v>6.5</v>
      </c>
      <c r="AA95" s="30">
        <v>7</v>
      </c>
      <c r="AB95" s="29">
        <f t="shared" si="20"/>
        <v>6.85</v>
      </c>
      <c r="AC95" s="30">
        <v>8</v>
      </c>
      <c r="AD95" s="30">
        <v>7</v>
      </c>
      <c r="AE95" s="29">
        <f t="shared" si="21"/>
        <v>7.2999999999999989</v>
      </c>
      <c r="AF95" s="30">
        <v>6</v>
      </c>
      <c r="AG95" s="30">
        <v>7</v>
      </c>
      <c r="AH95" s="29">
        <f t="shared" si="22"/>
        <v>6.6999999999999993</v>
      </c>
      <c r="AI95" s="30">
        <v>8</v>
      </c>
      <c r="AJ95" s="30">
        <v>5</v>
      </c>
      <c r="AK95" s="29">
        <f t="shared" si="23"/>
        <v>5.9</v>
      </c>
      <c r="AL95" s="30">
        <v>6.7</v>
      </c>
      <c r="AM95" s="30">
        <v>5</v>
      </c>
      <c r="AN95" s="29">
        <f t="shared" si="24"/>
        <v>5.51</v>
      </c>
      <c r="AO95" s="30">
        <v>5</v>
      </c>
      <c r="AP95" s="30">
        <v>7</v>
      </c>
      <c r="AQ95" s="29">
        <f t="shared" si="25"/>
        <v>6.3999999999999995</v>
      </c>
    </row>
    <row r="96" spans="1:44" s="150" customFormat="1" ht="21.75" customHeight="1">
      <c r="A96" s="143">
        <v>88</v>
      </c>
      <c r="B96" s="144">
        <v>1565010187</v>
      </c>
      <c r="C96" s="155" t="s">
        <v>237</v>
      </c>
      <c r="D96" s="156" t="s">
        <v>238</v>
      </c>
      <c r="E96" s="30">
        <v>0</v>
      </c>
      <c r="F96" s="147" t="s">
        <v>13</v>
      </c>
      <c r="G96" s="29" t="e">
        <f t="shared" si="13"/>
        <v>#VALUE!</v>
      </c>
      <c r="H96" s="147">
        <v>0</v>
      </c>
      <c r="I96" s="147" t="s">
        <v>13</v>
      </c>
      <c r="J96" s="29" t="e">
        <f t="shared" si="14"/>
        <v>#VALUE!</v>
      </c>
      <c r="K96" s="147">
        <v>0</v>
      </c>
      <c r="L96" s="147" t="s">
        <v>13</v>
      </c>
      <c r="M96" s="29" t="e">
        <f t="shared" si="15"/>
        <v>#VALUE!</v>
      </c>
      <c r="N96" s="30">
        <v>0</v>
      </c>
      <c r="O96" s="147" t="s">
        <v>13</v>
      </c>
      <c r="P96" s="29" t="e">
        <f t="shared" si="16"/>
        <v>#VALUE!</v>
      </c>
      <c r="Q96" s="147">
        <v>0</v>
      </c>
      <c r="R96" s="147" t="s">
        <v>13</v>
      </c>
      <c r="S96" s="29" t="e">
        <f t="shared" si="17"/>
        <v>#VALUE!</v>
      </c>
      <c r="T96" s="147">
        <v>0</v>
      </c>
      <c r="U96" s="147" t="s">
        <v>13</v>
      </c>
      <c r="V96" s="29" t="e">
        <f t="shared" si="18"/>
        <v>#VALUE!</v>
      </c>
      <c r="W96" s="147">
        <v>0</v>
      </c>
      <c r="X96" s="147" t="s">
        <v>13</v>
      </c>
      <c r="Y96" s="29" t="e">
        <f t="shared" si="19"/>
        <v>#VALUE!</v>
      </c>
      <c r="Z96" s="147">
        <v>0</v>
      </c>
      <c r="AA96" s="147" t="s">
        <v>13</v>
      </c>
      <c r="AB96" s="29" t="e">
        <f t="shared" si="20"/>
        <v>#VALUE!</v>
      </c>
      <c r="AC96" s="147">
        <v>0</v>
      </c>
      <c r="AD96" s="147" t="s">
        <v>13</v>
      </c>
      <c r="AE96" s="29" t="e">
        <f t="shared" si="21"/>
        <v>#VALUE!</v>
      </c>
      <c r="AF96" s="147">
        <v>6</v>
      </c>
      <c r="AG96" s="147" t="s">
        <v>13</v>
      </c>
      <c r="AH96" s="29" t="e">
        <f t="shared" si="22"/>
        <v>#VALUE!</v>
      </c>
      <c r="AI96" s="30">
        <v>8</v>
      </c>
      <c r="AJ96" s="147" t="s">
        <v>13</v>
      </c>
      <c r="AK96" s="29" t="e">
        <f t="shared" si="23"/>
        <v>#VALUE!</v>
      </c>
      <c r="AL96" s="147">
        <v>0</v>
      </c>
      <c r="AM96" s="147" t="s">
        <v>13</v>
      </c>
      <c r="AN96" s="29" t="e">
        <f t="shared" si="24"/>
        <v>#VALUE!</v>
      </c>
      <c r="AO96" s="147">
        <v>0</v>
      </c>
      <c r="AP96" s="147" t="s">
        <v>13</v>
      </c>
      <c r="AQ96" s="29" t="e">
        <f t="shared" si="25"/>
        <v>#VALUE!</v>
      </c>
    </row>
    <row r="97" spans="1:43" s="150" customFormat="1" ht="21.75" customHeight="1">
      <c r="A97" s="143">
        <v>89</v>
      </c>
      <c r="B97" s="144">
        <v>1565010188</v>
      </c>
      <c r="C97" s="145" t="s">
        <v>239</v>
      </c>
      <c r="D97" s="146" t="s">
        <v>24</v>
      </c>
      <c r="E97" s="30">
        <v>0</v>
      </c>
      <c r="F97" s="147" t="s">
        <v>13</v>
      </c>
      <c r="G97" s="29" t="e">
        <f t="shared" si="13"/>
        <v>#VALUE!</v>
      </c>
      <c r="H97" s="147">
        <v>0</v>
      </c>
      <c r="I97" s="147" t="s">
        <v>13</v>
      </c>
      <c r="J97" s="29" t="e">
        <f t="shared" si="14"/>
        <v>#VALUE!</v>
      </c>
      <c r="K97" s="147">
        <v>0</v>
      </c>
      <c r="L97" s="147" t="s">
        <v>13</v>
      </c>
      <c r="M97" s="29" t="e">
        <f t="shared" si="15"/>
        <v>#VALUE!</v>
      </c>
      <c r="N97" s="30">
        <v>0</v>
      </c>
      <c r="O97" s="147" t="s">
        <v>13</v>
      </c>
      <c r="P97" s="29" t="e">
        <f t="shared" si="16"/>
        <v>#VALUE!</v>
      </c>
      <c r="Q97" s="147">
        <v>0</v>
      </c>
      <c r="R97" s="147" t="s">
        <v>13</v>
      </c>
      <c r="S97" s="29" t="e">
        <f t="shared" si="17"/>
        <v>#VALUE!</v>
      </c>
      <c r="T97" s="147">
        <v>0</v>
      </c>
      <c r="U97" s="147" t="s">
        <v>13</v>
      </c>
      <c r="V97" s="29" t="e">
        <f t="shared" si="18"/>
        <v>#VALUE!</v>
      </c>
      <c r="W97" s="147">
        <v>0</v>
      </c>
      <c r="X97" s="147" t="s">
        <v>13</v>
      </c>
      <c r="Y97" s="29" t="e">
        <f t="shared" si="19"/>
        <v>#VALUE!</v>
      </c>
      <c r="Z97" s="147">
        <v>0</v>
      </c>
      <c r="AA97" s="147" t="s">
        <v>13</v>
      </c>
      <c r="AB97" s="29" t="e">
        <f t="shared" si="20"/>
        <v>#VALUE!</v>
      </c>
      <c r="AC97" s="147">
        <v>0</v>
      </c>
      <c r="AD97" s="147" t="s">
        <v>13</v>
      </c>
      <c r="AE97" s="29" t="e">
        <f t="shared" si="21"/>
        <v>#VALUE!</v>
      </c>
      <c r="AF97" s="147">
        <v>6</v>
      </c>
      <c r="AG97" s="147" t="s">
        <v>13</v>
      </c>
      <c r="AH97" s="29" t="e">
        <f t="shared" si="22"/>
        <v>#VALUE!</v>
      </c>
      <c r="AI97" s="30">
        <v>8</v>
      </c>
      <c r="AJ97" s="147" t="s">
        <v>13</v>
      </c>
      <c r="AK97" s="29" t="e">
        <f t="shared" si="23"/>
        <v>#VALUE!</v>
      </c>
      <c r="AL97" s="147">
        <v>0</v>
      </c>
      <c r="AM97" s="147" t="s">
        <v>13</v>
      </c>
      <c r="AN97" s="29" t="e">
        <f t="shared" si="24"/>
        <v>#VALUE!</v>
      </c>
      <c r="AO97" s="147">
        <v>0</v>
      </c>
      <c r="AP97" s="147" t="s">
        <v>13</v>
      </c>
      <c r="AQ97" s="29" t="e">
        <f t="shared" si="25"/>
        <v>#VALUE!</v>
      </c>
    </row>
    <row r="98" spans="1:43" ht="21.75" customHeight="1">
      <c r="A98" s="142">
        <v>90</v>
      </c>
      <c r="B98" s="119">
        <v>1565010191</v>
      </c>
      <c r="C98" s="127" t="s">
        <v>240</v>
      </c>
      <c r="D98" s="128" t="s">
        <v>137</v>
      </c>
      <c r="E98" s="30">
        <v>8</v>
      </c>
      <c r="F98" s="30">
        <v>9</v>
      </c>
      <c r="G98" s="29">
        <f t="shared" si="13"/>
        <v>8.6999999999999993</v>
      </c>
      <c r="H98" s="30">
        <v>5</v>
      </c>
      <c r="I98" s="30">
        <v>7</v>
      </c>
      <c r="J98" s="29">
        <f t="shared" si="14"/>
        <v>6.3999999999999995</v>
      </c>
      <c r="K98" s="30">
        <v>7</v>
      </c>
      <c r="L98" s="30">
        <v>8</v>
      </c>
      <c r="M98" s="29">
        <f t="shared" si="15"/>
        <v>7.6999999999999993</v>
      </c>
      <c r="N98" s="30">
        <v>7</v>
      </c>
      <c r="O98" s="30">
        <v>7</v>
      </c>
      <c r="P98" s="29">
        <f t="shared" si="16"/>
        <v>7</v>
      </c>
      <c r="Q98" s="30">
        <v>5.5</v>
      </c>
      <c r="R98" s="30">
        <v>7.5</v>
      </c>
      <c r="S98" s="29">
        <f t="shared" si="17"/>
        <v>6.9</v>
      </c>
      <c r="T98" s="30">
        <v>8.3000000000000007</v>
      </c>
      <c r="U98" s="30">
        <v>7</v>
      </c>
      <c r="V98" s="29">
        <f t="shared" si="18"/>
        <v>7.39</v>
      </c>
      <c r="W98" s="30">
        <v>7.5</v>
      </c>
      <c r="X98" s="30">
        <v>7</v>
      </c>
      <c r="Y98" s="29">
        <f t="shared" si="19"/>
        <v>7.1499999999999995</v>
      </c>
      <c r="Z98" s="30">
        <v>8.5</v>
      </c>
      <c r="AA98" s="30">
        <v>8</v>
      </c>
      <c r="AB98" s="29">
        <f t="shared" si="20"/>
        <v>8.1499999999999986</v>
      </c>
      <c r="AC98" s="30">
        <v>8</v>
      </c>
      <c r="AD98" s="30">
        <v>8</v>
      </c>
      <c r="AE98" s="29">
        <f t="shared" si="21"/>
        <v>8</v>
      </c>
      <c r="AF98" s="30">
        <v>6.5</v>
      </c>
      <c r="AG98" s="30">
        <v>7</v>
      </c>
      <c r="AH98" s="29">
        <f t="shared" si="22"/>
        <v>6.85</v>
      </c>
      <c r="AI98" s="30">
        <v>8</v>
      </c>
      <c r="AJ98" s="30">
        <v>7</v>
      </c>
      <c r="AK98" s="29">
        <f t="shared" si="23"/>
        <v>7.2999999999999989</v>
      </c>
      <c r="AL98" s="30">
        <v>6.7</v>
      </c>
      <c r="AM98" s="30">
        <v>4.5</v>
      </c>
      <c r="AN98" s="29">
        <f t="shared" si="24"/>
        <v>5.16</v>
      </c>
      <c r="AO98" s="30">
        <v>10</v>
      </c>
      <c r="AP98" s="30">
        <v>8</v>
      </c>
      <c r="AQ98" s="29">
        <f t="shared" si="25"/>
        <v>8.6</v>
      </c>
    </row>
    <row r="99" spans="1:43" s="157" customFormat="1" ht="21.75" customHeight="1">
      <c r="A99" s="142">
        <v>91</v>
      </c>
      <c r="B99" s="119">
        <v>1565010192</v>
      </c>
      <c r="C99" s="127" t="s">
        <v>241</v>
      </c>
      <c r="D99" s="128" t="s">
        <v>242</v>
      </c>
      <c r="E99" s="30">
        <v>9</v>
      </c>
      <c r="F99" s="30">
        <v>9</v>
      </c>
      <c r="G99" s="29">
        <f t="shared" si="13"/>
        <v>9</v>
      </c>
      <c r="H99" s="30">
        <v>6</v>
      </c>
      <c r="I99" s="30">
        <v>7</v>
      </c>
      <c r="J99" s="29">
        <f t="shared" si="14"/>
        <v>6.6999999999999993</v>
      </c>
      <c r="K99" s="30">
        <v>9</v>
      </c>
      <c r="L99" s="30">
        <v>9</v>
      </c>
      <c r="M99" s="29">
        <f t="shared" si="15"/>
        <v>9</v>
      </c>
      <c r="N99" s="30">
        <v>8</v>
      </c>
      <c r="O99" s="30">
        <v>7</v>
      </c>
      <c r="P99" s="29">
        <f t="shared" si="16"/>
        <v>7.2999999999999989</v>
      </c>
      <c r="Q99" s="30">
        <v>8.5</v>
      </c>
      <c r="R99" s="30">
        <v>7</v>
      </c>
      <c r="S99" s="29">
        <f t="shared" si="17"/>
        <v>7.4499999999999993</v>
      </c>
      <c r="T99" s="30">
        <v>8.3000000000000007</v>
      </c>
      <c r="U99" s="30">
        <v>6</v>
      </c>
      <c r="V99" s="29">
        <f t="shared" si="18"/>
        <v>6.6899999999999995</v>
      </c>
      <c r="W99" s="30">
        <v>9</v>
      </c>
      <c r="X99" s="30">
        <v>7</v>
      </c>
      <c r="Y99" s="29">
        <f t="shared" si="19"/>
        <v>7.6</v>
      </c>
      <c r="Z99" s="30">
        <v>8.5</v>
      </c>
      <c r="AA99" s="30">
        <v>8</v>
      </c>
      <c r="AB99" s="29">
        <f t="shared" si="20"/>
        <v>8.1499999999999986</v>
      </c>
      <c r="AC99" s="30">
        <v>8</v>
      </c>
      <c r="AD99" s="30">
        <v>8</v>
      </c>
      <c r="AE99" s="29">
        <f t="shared" si="21"/>
        <v>8</v>
      </c>
      <c r="AF99" s="30">
        <v>6.5</v>
      </c>
      <c r="AG99" s="30">
        <v>8</v>
      </c>
      <c r="AH99" s="29">
        <f t="shared" si="22"/>
        <v>7.55</v>
      </c>
      <c r="AI99" s="30">
        <v>8</v>
      </c>
      <c r="AJ99" s="30">
        <v>7</v>
      </c>
      <c r="AK99" s="29">
        <f t="shared" si="23"/>
        <v>7.2999999999999989</v>
      </c>
      <c r="AL99" s="30">
        <v>10</v>
      </c>
      <c r="AM99" s="30">
        <v>6</v>
      </c>
      <c r="AN99" s="29">
        <f t="shared" si="24"/>
        <v>7.1999999999999993</v>
      </c>
      <c r="AO99" s="30">
        <v>9</v>
      </c>
      <c r="AP99" s="30">
        <v>8</v>
      </c>
      <c r="AQ99" s="29">
        <f t="shared" si="25"/>
        <v>8.2999999999999989</v>
      </c>
    </row>
    <row r="100" spans="1:43" ht="21.75" customHeight="1">
      <c r="A100" s="142">
        <v>92</v>
      </c>
      <c r="B100" s="119">
        <v>1565010193</v>
      </c>
      <c r="C100" s="127" t="s">
        <v>244</v>
      </c>
      <c r="D100" s="128" t="s">
        <v>145</v>
      </c>
      <c r="E100" s="30">
        <v>9</v>
      </c>
      <c r="F100" s="30">
        <v>9</v>
      </c>
      <c r="G100" s="29">
        <f t="shared" si="13"/>
        <v>9</v>
      </c>
      <c r="H100" s="30">
        <v>8</v>
      </c>
      <c r="I100" s="30">
        <v>8</v>
      </c>
      <c r="J100" s="29">
        <f t="shared" si="14"/>
        <v>8</v>
      </c>
      <c r="K100" s="30">
        <v>8.5</v>
      </c>
      <c r="L100" s="30">
        <v>9</v>
      </c>
      <c r="M100" s="29">
        <f t="shared" si="15"/>
        <v>8.85</v>
      </c>
      <c r="N100" s="30">
        <v>8</v>
      </c>
      <c r="O100" s="30">
        <v>8</v>
      </c>
      <c r="P100" s="29">
        <f t="shared" si="16"/>
        <v>8</v>
      </c>
      <c r="Q100" s="30">
        <v>8.5</v>
      </c>
      <c r="R100" s="30">
        <v>8</v>
      </c>
      <c r="S100" s="29">
        <f t="shared" si="17"/>
        <v>8.1499999999999986</v>
      </c>
      <c r="T100" s="30">
        <v>8.1</v>
      </c>
      <c r="U100" s="30">
        <v>7</v>
      </c>
      <c r="V100" s="29">
        <f t="shared" si="18"/>
        <v>7.3299999999999992</v>
      </c>
      <c r="W100" s="30">
        <v>5.5</v>
      </c>
      <c r="X100" s="30">
        <v>8</v>
      </c>
      <c r="Y100" s="29">
        <f t="shared" si="19"/>
        <v>7.25</v>
      </c>
      <c r="Z100" s="30">
        <v>6.5</v>
      </c>
      <c r="AA100" s="30">
        <v>7</v>
      </c>
      <c r="AB100" s="29">
        <f t="shared" si="20"/>
        <v>6.85</v>
      </c>
      <c r="AC100" s="30">
        <v>10</v>
      </c>
      <c r="AD100" s="30">
        <v>8</v>
      </c>
      <c r="AE100" s="29">
        <f t="shared" si="21"/>
        <v>8.6</v>
      </c>
      <c r="AF100" s="30">
        <v>6.5</v>
      </c>
      <c r="AG100" s="30">
        <v>9</v>
      </c>
      <c r="AH100" s="29">
        <f t="shared" si="22"/>
        <v>8.25</v>
      </c>
      <c r="AI100" s="30">
        <v>8</v>
      </c>
      <c r="AJ100" s="30">
        <v>7</v>
      </c>
      <c r="AK100" s="29">
        <f t="shared" si="23"/>
        <v>7.2999999999999989</v>
      </c>
      <c r="AL100" s="30">
        <v>8.6999999999999993</v>
      </c>
      <c r="AM100" s="30">
        <v>6.5</v>
      </c>
      <c r="AN100" s="29">
        <f t="shared" si="24"/>
        <v>7.16</v>
      </c>
      <c r="AO100" s="30">
        <v>9</v>
      </c>
      <c r="AP100" s="30">
        <v>8.5</v>
      </c>
      <c r="AQ100" s="29">
        <f t="shared" si="25"/>
        <v>8.6499999999999986</v>
      </c>
    </row>
    <row r="101" spans="1:43" ht="21.75" customHeight="1">
      <c r="A101" s="142">
        <v>93</v>
      </c>
      <c r="B101" s="119">
        <v>1565010195</v>
      </c>
      <c r="C101" s="127" t="s">
        <v>23</v>
      </c>
      <c r="D101" s="128" t="s">
        <v>30</v>
      </c>
      <c r="E101" s="30">
        <v>8</v>
      </c>
      <c r="F101" s="30">
        <v>8</v>
      </c>
      <c r="G101" s="29">
        <f t="shared" si="13"/>
        <v>8</v>
      </c>
      <c r="H101" s="30">
        <v>6</v>
      </c>
      <c r="I101" s="30">
        <v>6</v>
      </c>
      <c r="J101" s="29">
        <f t="shared" si="14"/>
        <v>5.9999999999999991</v>
      </c>
      <c r="K101" s="30">
        <v>8</v>
      </c>
      <c r="L101" s="30">
        <v>8</v>
      </c>
      <c r="M101" s="29">
        <f t="shared" si="15"/>
        <v>8</v>
      </c>
      <c r="N101" s="30">
        <v>8</v>
      </c>
      <c r="O101" s="30">
        <v>7</v>
      </c>
      <c r="P101" s="29">
        <f t="shared" si="16"/>
        <v>7.2999999999999989</v>
      </c>
      <c r="Q101" s="30">
        <v>0</v>
      </c>
      <c r="R101" s="30">
        <v>7</v>
      </c>
      <c r="S101" s="29">
        <f t="shared" si="17"/>
        <v>4.8999999999999995</v>
      </c>
      <c r="T101" s="30">
        <v>8.3000000000000007</v>
      </c>
      <c r="U101" s="30">
        <v>6</v>
      </c>
      <c r="V101" s="29">
        <f t="shared" si="18"/>
        <v>6.6899999999999995</v>
      </c>
      <c r="W101" s="30">
        <v>8.3000000000000007</v>
      </c>
      <c r="X101" s="30">
        <v>5</v>
      </c>
      <c r="Y101" s="29">
        <f t="shared" si="19"/>
        <v>5.99</v>
      </c>
      <c r="Z101" s="30">
        <v>6.5</v>
      </c>
      <c r="AA101" s="30">
        <v>7</v>
      </c>
      <c r="AB101" s="29">
        <f t="shared" si="20"/>
        <v>6.85</v>
      </c>
      <c r="AC101" s="30">
        <v>10</v>
      </c>
      <c r="AD101" s="30">
        <v>8</v>
      </c>
      <c r="AE101" s="29">
        <f t="shared" si="21"/>
        <v>8.6</v>
      </c>
      <c r="AF101" s="30">
        <v>6</v>
      </c>
      <c r="AG101" s="30">
        <v>6</v>
      </c>
      <c r="AH101" s="29">
        <f t="shared" si="22"/>
        <v>5.9999999999999991</v>
      </c>
      <c r="AI101" s="30">
        <v>8</v>
      </c>
      <c r="AJ101" s="30">
        <v>7</v>
      </c>
      <c r="AK101" s="29">
        <f t="shared" si="23"/>
        <v>7.2999999999999989</v>
      </c>
      <c r="AL101" s="30">
        <v>8.5</v>
      </c>
      <c r="AM101" s="30">
        <v>5</v>
      </c>
      <c r="AN101" s="29">
        <f t="shared" si="24"/>
        <v>6.05</v>
      </c>
      <c r="AO101" s="30">
        <v>9</v>
      </c>
      <c r="AP101" s="30">
        <v>8</v>
      </c>
      <c r="AQ101" s="29">
        <f t="shared" si="25"/>
        <v>8.2999999999999989</v>
      </c>
    </row>
    <row r="102" spans="1:43" s="150" customFormat="1" ht="21.75" customHeight="1">
      <c r="A102" s="143">
        <v>94</v>
      </c>
      <c r="B102" s="144">
        <v>1565010198</v>
      </c>
      <c r="C102" s="155" t="s">
        <v>246</v>
      </c>
      <c r="D102" s="156" t="s">
        <v>247</v>
      </c>
      <c r="E102" s="30">
        <v>0</v>
      </c>
      <c r="F102" s="147" t="s">
        <v>13</v>
      </c>
      <c r="G102" s="29" t="e">
        <f t="shared" si="13"/>
        <v>#VALUE!</v>
      </c>
      <c r="H102" s="147">
        <v>0</v>
      </c>
      <c r="I102" s="147" t="s">
        <v>13</v>
      </c>
      <c r="J102" s="29" t="e">
        <f t="shared" si="14"/>
        <v>#VALUE!</v>
      </c>
      <c r="K102" s="147">
        <v>0</v>
      </c>
      <c r="L102" s="147" t="s">
        <v>13</v>
      </c>
      <c r="M102" s="29" t="e">
        <f t="shared" si="15"/>
        <v>#VALUE!</v>
      </c>
      <c r="N102" s="30">
        <v>0</v>
      </c>
      <c r="O102" s="147" t="s">
        <v>13</v>
      </c>
      <c r="P102" s="29" t="e">
        <f t="shared" si="16"/>
        <v>#VALUE!</v>
      </c>
      <c r="Q102" s="147">
        <v>0</v>
      </c>
      <c r="R102" s="147" t="s">
        <v>13</v>
      </c>
      <c r="S102" s="29" t="e">
        <f t="shared" si="17"/>
        <v>#VALUE!</v>
      </c>
      <c r="T102" s="147">
        <v>0</v>
      </c>
      <c r="U102" s="147" t="s">
        <v>13</v>
      </c>
      <c r="V102" s="29" t="e">
        <f t="shared" si="18"/>
        <v>#VALUE!</v>
      </c>
      <c r="W102" s="147">
        <v>0</v>
      </c>
      <c r="X102" s="147" t="s">
        <v>13</v>
      </c>
      <c r="Y102" s="29" t="e">
        <f t="shared" si="19"/>
        <v>#VALUE!</v>
      </c>
      <c r="Z102" s="147">
        <v>0</v>
      </c>
      <c r="AA102" s="147" t="s">
        <v>13</v>
      </c>
      <c r="AB102" s="29" t="e">
        <f t="shared" si="20"/>
        <v>#VALUE!</v>
      </c>
      <c r="AC102" s="147">
        <v>0</v>
      </c>
      <c r="AD102" s="147" t="s">
        <v>13</v>
      </c>
      <c r="AE102" s="29" t="e">
        <f t="shared" si="21"/>
        <v>#VALUE!</v>
      </c>
      <c r="AF102" s="147">
        <v>6</v>
      </c>
      <c r="AG102" s="147" t="s">
        <v>13</v>
      </c>
      <c r="AH102" s="29" t="e">
        <f t="shared" si="22"/>
        <v>#VALUE!</v>
      </c>
      <c r="AI102" s="30">
        <v>8</v>
      </c>
      <c r="AJ102" s="147" t="s">
        <v>13</v>
      </c>
      <c r="AK102" s="29" t="e">
        <f t="shared" si="23"/>
        <v>#VALUE!</v>
      </c>
      <c r="AL102" s="147">
        <v>0</v>
      </c>
      <c r="AM102" s="147" t="s">
        <v>13</v>
      </c>
      <c r="AN102" s="29" t="e">
        <f t="shared" si="24"/>
        <v>#VALUE!</v>
      </c>
      <c r="AO102" s="147">
        <v>0</v>
      </c>
      <c r="AP102" s="147" t="s">
        <v>13</v>
      </c>
      <c r="AQ102" s="29" t="e">
        <f t="shared" si="25"/>
        <v>#VALUE!</v>
      </c>
    </row>
    <row r="103" spans="1:43" s="150" customFormat="1" ht="21.75" customHeight="1">
      <c r="A103" s="142">
        <v>95</v>
      </c>
      <c r="B103" s="119">
        <v>1565010199</v>
      </c>
      <c r="C103" s="127" t="s">
        <v>249</v>
      </c>
      <c r="D103" s="128" t="s">
        <v>45</v>
      </c>
      <c r="E103" s="30">
        <v>8.5</v>
      </c>
      <c r="F103" s="153">
        <v>9</v>
      </c>
      <c r="G103" s="29">
        <f t="shared" si="13"/>
        <v>8.85</v>
      </c>
      <c r="H103" s="147">
        <v>6</v>
      </c>
      <c r="I103" s="30">
        <v>7</v>
      </c>
      <c r="J103" s="29">
        <f t="shared" si="14"/>
        <v>6.6999999999999993</v>
      </c>
      <c r="K103" s="147">
        <v>8</v>
      </c>
      <c r="L103" s="153">
        <v>9</v>
      </c>
      <c r="M103" s="29">
        <f t="shared" si="15"/>
        <v>8.6999999999999993</v>
      </c>
      <c r="N103" s="30">
        <v>8</v>
      </c>
      <c r="O103" s="153">
        <v>7</v>
      </c>
      <c r="P103" s="29">
        <f t="shared" si="16"/>
        <v>7.2999999999999989</v>
      </c>
      <c r="Q103" s="147">
        <v>7</v>
      </c>
      <c r="R103" s="153">
        <v>8</v>
      </c>
      <c r="S103" s="29">
        <f t="shared" si="17"/>
        <v>7.6999999999999993</v>
      </c>
      <c r="T103" s="30">
        <v>7.2</v>
      </c>
      <c r="U103" s="30">
        <v>6</v>
      </c>
      <c r="V103" s="29">
        <f t="shared" si="18"/>
        <v>6.3599999999999994</v>
      </c>
      <c r="W103" s="30">
        <v>7.5</v>
      </c>
      <c r="X103" s="30">
        <v>8</v>
      </c>
      <c r="Y103" s="29">
        <f t="shared" si="19"/>
        <v>7.85</v>
      </c>
      <c r="Z103" s="30">
        <v>6.8</v>
      </c>
      <c r="AA103" s="30">
        <v>8</v>
      </c>
      <c r="AB103" s="29">
        <f t="shared" si="20"/>
        <v>7.64</v>
      </c>
      <c r="AC103" s="30">
        <v>8</v>
      </c>
      <c r="AD103" s="30">
        <v>8</v>
      </c>
      <c r="AE103" s="29">
        <f t="shared" si="21"/>
        <v>8</v>
      </c>
      <c r="AF103" s="30">
        <v>6.5</v>
      </c>
      <c r="AG103" s="30">
        <v>6</v>
      </c>
      <c r="AH103" s="29">
        <f t="shared" si="22"/>
        <v>6.1499999999999995</v>
      </c>
      <c r="AI103" s="30">
        <v>8</v>
      </c>
      <c r="AJ103" s="30">
        <v>6</v>
      </c>
      <c r="AK103" s="29">
        <f t="shared" si="23"/>
        <v>6.6</v>
      </c>
      <c r="AL103" s="30">
        <v>8.5</v>
      </c>
      <c r="AM103" s="30">
        <v>5</v>
      </c>
      <c r="AN103" s="29">
        <f t="shared" si="24"/>
        <v>6.05</v>
      </c>
      <c r="AO103" s="30">
        <v>9</v>
      </c>
      <c r="AP103" s="30">
        <v>8</v>
      </c>
      <c r="AQ103" s="29">
        <f t="shared" si="25"/>
        <v>8.2999999999999989</v>
      </c>
    </row>
    <row r="104" spans="1:43" ht="21.75" customHeight="1">
      <c r="A104" s="142">
        <v>96</v>
      </c>
      <c r="B104" s="119">
        <v>1565010201</v>
      </c>
      <c r="C104" s="127" t="s">
        <v>250</v>
      </c>
      <c r="D104" s="128" t="s">
        <v>46</v>
      </c>
      <c r="E104" s="30">
        <v>6</v>
      </c>
      <c r="F104" s="30">
        <v>8</v>
      </c>
      <c r="G104" s="29">
        <f t="shared" si="13"/>
        <v>7.3999999999999995</v>
      </c>
      <c r="H104" s="30">
        <v>6</v>
      </c>
      <c r="I104" s="30">
        <v>6</v>
      </c>
      <c r="J104" s="29">
        <f t="shared" si="14"/>
        <v>5.9999999999999991</v>
      </c>
      <c r="K104" s="30">
        <v>7</v>
      </c>
      <c r="L104" s="30">
        <v>8</v>
      </c>
      <c r="M104" s="29">
        <f t="shared" si="15"/>
        <v>7.6999999999999993</v>
      </c>
      <c r="N104" s="30">
        <v>6</v>
      </c>
      <c r="O104" s="30">
        <v>6</v>
      </c>
      <c r="P104" s="29">
        <f t="shared" si="16"/>
        <v>5.9999999999999991</v>
      </c>
      <c r="Q104" s="30">
        <v>5.5</v>
      </c>
      <c r="R104" s="30">
        <v>6</v>
      </c>
      <c r="S104" s="29">
        <f t="shared" si="17"/>
        <v>5.85</v>
      </c>
      <c r="T104" s="30">
        <v>7.2</v>
      </c>
      <c r="U104" s="30">
        <v>6</v>
      </c>
      <c r="V104" s="29">
        <f t="shared" si="18"/>
        <v>6.3599999999999994</v>
      </c>
      <c r="W104" s="30">
        <v>7</v>
      </c>
      <c r="X104" s="30">
        <v>7</v>
      </c>
      <c r="Y104" s="29">
        <f t="shared" si="19"/>
        <v>7</v>
      </c>
      <c r="Z104" s="30">
        <v>8.5</v>
      </c>
      <c r="AA104" s="30">
        <v>7</v>
      </c>
      <c r="AB104" s="29">
        <f t="shared" si="20"/>
        <v>7.4499999999999993</v>
      </c>
      <c r="AC104" s="30">
        <v>8</v>
      </c>
      <c r="AD104" s="30">
        <v>7</v>
      </c>
      <c r="AE104" s="29">
        <f t="shared" si="21"/>
        <v>7.2999999999999989</v>
      </c>
      <c r="AF104" s="30">
        <v>6.5</v>
      </c>
      <c r="AG104" s="30">
        <v>7</v>
      </c>
      <c r="AH104" s="29">
        <f t="shared" si="22"/>
        <v>6.85</v>
      </c>
      <c r="AI104" s="30">
        <v>8</v>
      </c>
      <c r="AJ104" s="30">
        <v>6</v>
      </c>
      <c r="AK104" s="29">
        <f t="shared" si="23"/>
        <v>6.6</v>
      </c>
      <c r="AL104" s="30">
        <v>6.7</v>
      </c>
      <c r="AM104" s="30">
        <v>5.5</v>
      </c>
      <c r="AN104" s="29">
        <f t="shared" si="24"/>
        <v>5.8599999999999994</v>
      </c>
      <c r="AO104" s="30">
        <v>5</v>
      </c>
      <c r="AP104" s="30">
        <v>8</v>
      </c>
      <c r="AQ104" s="29">
        <f t="shared" si="25"/>
        <v>7.1</v>
      </c>
    </row>
    <row r="105" spans="1:43" ht="21.75" customHeight="1">
      <c r="A105" s="142">
        <v>97</v>
      </c>
      <c r="B105" s="119">
        <v>1565010203</v>
      </c>
      <c r="C105" s="127" t="s">
        <v>252</v>
      </c>
      <c r="D105" s="128" t="s">
        <v>253</v>
      </c>
      <c r="E105" s="30">
        <v>8</v>
      </c>
      <c r="F105" s="30">
        <v>8</v>
      </c>
      <c r="G105" s="29">
        <f t="shared" si="13"/>
        <v>8</v>
      </c>
      <c r="H105" s="30">
        <v>5</v>
      </c>
      <c r="I105" s="30">
        <v>7</v>
      </c>
      <c r="J105" s="29">
        <f t="shared" si="14"/>
        <v>6.3999999999999995</v>
      </c>
      <c r="K105" s="30">
        <v>6</v>
      </c>
      <c r="L105" s="30">
        <v>8</v>
      </c>
      <c r="M105" s="29">
        <f t="shared" si="15"/>
        <v>7.3999999999999995</v>
      </c>
      <c r="N105" s="30">
        <v>0</v>
      </c>
      <c r="O105" s="30">
        <v>6</v>
      </c>
      <c r="P105" s="29">
        <f t="shared" si="16"/>
        <v>4.1999999999999993</v>
      </c>
      <c r="Q105" s="30">
        <v>0</v>
      </c>
      <c r="R105" s="30">
        <v>5</v>
      </c>
      <c r="S105" s="29">
        <f t="shared" si="17"/>
        <v>3.5</v>
      </c>
      <c r="T105" s="30">
        <v>8.6999999999999993</v>
      </c>
      <c r="U105" s="30">
        <v>3.5</v>
      </c>
      <c r="V105" s="29">
        <f t="shared" si="18"/>
        <v>5.0599999999999996</v>
      </c>
      <c r="W105" s="30">
        <v>5.5</v>
      </c>
      <c r="X105" s="30">
        <v>7</v>
      </c>
      <c r="Y105" s="29">
        <f t="shared" si="19"/>
        <v>6.5499999999999989</v>
      </c>
      <c r="Z105" s="30">
        <v>6.5</v>
      </c>
      <c r="AA105" s="30">
        <v>7</v>
      </c>
      <c r="AB105" s="29">
        <f t="shared" si="20"/>
        <v>6.85</v>
      </c>
      <c r="AC105" s="30">
        <v>8</v>
      </c>
      <c r="AD105" s="30">
        <v>7</v>
      </c>
      <c r="AE105" s="29">
        <f t="shared" si="21"/>
        <v>7.2999999999999989</v>
      </c>
      <c r="AF105" s="30">
        <v>6.5</v>
      </c>
      <c r="AG105" s="30">
        <v>8</v>
      </c>
      <c r="AH105" s="29">
        <f t="shared" si="22"/>
        <v>7.55</v>
      </c>
      <c r="AI105" s="30">
        <v>8</v>
      </c>
      <c r="AJ105" s="30">
        <v>6</v>
      </c>
      <c r="AK105" s="29">
        <f t="shared" si="23"/>
        <v>6.6</v>
      </c>
      <c r="AL105" s="30">
        <v>6.7</v>
      </c>
      <c r="AM105" s="30">
        <v>4.5</v>
      </c>
      <c r="AN105" s="29">
        <f t="shared" si="24"/>
        <v>5.16</v>
      </c>
      <c r="AO105" s="30">
        <v>5</v>
      </c>
      <c r="AP105" s="30">
        <v>7</v>
      </c>
      <c r="AQ105" s="29">
        <f t="shared" si="25"/>
        <v>6.3999999999999995</v>
      </c>
    </row>
    <row r="106" spans="1:43" ht="21.75" customHeight="1">
      <c r="A106" s="142">
        <v>98</v>
      </c>
      <c r="B106" s="119">
        <v>1565010206</v>
      </c>
      <c r="C106" s="127" t="s">
        <v>255</v>
      </c>
      <c r="D106" s="128" t="s">
        <v>197</v>
      </c>
      <c r="E106" s="30">
        <v>8</v>
      </c>
      <c r="F106" s="30">
        <v>9</v>
      </c>
      <c r="G106" s="29">
        <f t="shared" si="13"/>
        <v>8.6999999999999993</v>
      </c>
      <c r="H106" s="30">
        <v>5</v>
      </c>
      <c r="I106" s="30">
        <v>7</v>
      </c>
      <c r="J106" s="29">
        <f t="shared" si="14"/>
        <v>6.3999999999999995</v>
      </c>
      <c r="K106" s="30">
        <v>8</v>
      </c>
      <c r="L106" s="30">
        <v>8</v>
      </c>
      <c r="M106" s="29">
        <f t="shared" si="15"/>
        <v>8</v>
      </c>
      <c r="N106" s="30">
        <v>8</v>
      </c>
      <c r="O106" s="30">
        <v>7</v>
      </c>
      <c r="P106" s="29">
        <f t="shared" si="16"/>
        <v>7.2999999999999989</v>
      </c>
      <c r="Q106" s="30">
        <v>5.5</v>
      </c>
      <c r="R106" s="30">
        <v>6</v>
      </c>
      <c r="S106" s="29">
        <f t="shared" si="17"/>
        <v>5.85</v>
      </c>
      <c r="T106" s="30">
        <v>7.5</v>
      </c>
      <c r="U106" s="30">
        <v>6.5</v>
      </c>
      <c r="V106" s="29">
        <f t="shared" si="18"/>
        <v>6.8</v>
      </c>
      <c r="W106" s="30">
        <v>7.3</v>
      </c>
      <c r="X106" s="30">
        <v>7</v>
      </c>
      <c r="Y106" s="29">
        <f t="shared" si="19"/>
        <v>7.09</v>
      </c>
      <c r="Z106" s="30">
        <v>6.5</v>
      </c>
      <c r="AA106" s="30">
        <v>7</v>
      </c>
      <c r="AB106" s="29">
        <f t="shared" si="20"/>
        <v>6.85</v>
      </c>
      <c r="AC106" s="30">
        <v>8</v>
      </c>
      <c r="AD106" s="30">
        <v>8</v>
      </c>
      <c r="AE106" s="29">
        <f t="shared" si="21"/>
        <v>8</v>
      </c>
      <c r="AF106" s="30">
        <v>6</v>
      </c>
      <c r="AG106" s="30">
        <v>6</v>
      </c>
      <c r="AH106" s="29">
        <f t="shared" si="22"/>
        <v>5.9999999999999991</v>
      </c>
      <c r="AI106" s="30">
        <v>8</v>
      </c>
      <c r="AJ106" s="30">
        <v>6</v>
      </c>
      <c r="AK106" s="29">
        <f t="shared" si="23"/>
        <v>6.6</v>
      </c>
      <c r="AL106" s="30">
        <v>6.7</v>
      </c>
      <c r="AM106" s="30">
        <v>5.5</v>
      </c>
      <c r="AN106" s="29">
        <f t="shared" si="24"/>
        <v>5.8599999999999994</v>
      </c>
      <c r="AO106" s="30">
        <v>5</v>
      </c>
      <c r="AP106" s="30">
        <v>7</v>
      </c>
      <c r="AQ106" s="29">
        <f t="shared" si="25"/>
        <v>6.3999999999999995</v>
      </c>
    </row>
    <row r="107" spans="1:43" ht="21.75" customHeight="1">
      <c r="A107" s="158">
        <v>99</v>
      </c>
      <c r="B107" s="132">
        <v>1565010207</v>
      </c>
      <c r="C107" s="133" t="s">
        <v>256</v>
      </c>
      <c r="D107" s="134" t="s">
        <v>47</v>
      </c>
      <c r="E107" s="31">
        <v>8</v>
      </c>
      <c r="F107" s="31">
        <v>8</v>
      </c>
      <c r="G107" s="178">
        <f t="shared" si="13"/>
        <v>8</v>
      </c>
      <c r="H107" s="31">
        <v>6</v>
      </c>
      <c r="I107" s="31">
        <v>7</v>
      </c>
      <c r="J107" s="178">
        <f t="shared" si="14"/>
        <v>6.6999999999999993</v>
      </c>
      <c r="K107" s="31">
        <v>7</v>
      </c>
      <c r="L107" s="31">
        <v>8</v>
      </c>
      <c r="M107" s="178">
        <f t="shared" si="15"/>
        <v>7.6999999999999993</v>
      </c>
      <c r="N107" s="31">
        <v>7</v>
      </c>
      <c r="O107" s="31">
        <v>6</v>
      </c>
      <c r="P107" s="178">
        <f t="shared" si="16"/>
        <v>6.2999999999999989</v>
      </c>
      <c r="Q107" s="31">
        <v>5.5</v>
      </c>
      <c r="R107" s="31">
        <v>6</v>
      </c>
      <c r="S107" s="178">
        <f t="shared" si="17"/>
        <v>5.85</v>
      </c>
      <c r="T107" s="31">
        <v>7.2</v>
      </c>
      <c r="U107" s="31">
        <v>6.5</v>
      </c>
      <c r="V107" s="178">
        <f t="shared" si="18"/>
        <v>6.71</v>
      </c>
      <c r="W107" s="31">
        <v>5</v>
      </c>
      <c r="X107" s="31">
        <v>7</v>
      </c>
      <c r="Y107" s="178">
        <f t="shared" si="19"/>
        <v>6.3999999999999995</v>
      </c>
      <c r="Z107" s="31">
        <v>6.5</v>
      </c>
      <c r="AA107" s="31">
        <v>7</v>
      </c>
      <c r="AB107" s="178">
        <f t="shared" si="20"/>
        <v>6.85</v>
      </c>
      <c r="AC107" s="31">
        <v>8</v>
      </c>
      <c r="AD107" s="31">
        <v>8</v>
      </c>
      <c r="AE107" s="178">
        <f t="shared" si="21"/>
        <v>8</v>
      </c>
      <c r="AF107" s="31">
        <v>6</v>
      </c>
      <c r="AG107" s="31">
        <v>6</v>
      </c>
      <c r="AH107" s="178">
        <f t="shared" si="22"/>
        <v>5.9999999999999991</v>
      </c>
      <c r="AI107" s="31">
        <v>8</v>
      </c>
      <c r="AJ107" s="31">
        <v>6</v>
      </c>
      <c r="AK107" s="178">
        <f t="shared" si="23"/>
        <v>6.6</v>
      </c>
      <c r="AL107" s="31">
        <v>6.7</v>
      </c>
      <c r="AM107" s="31">
        <v>5.5</v>
      </c>
      <c r="AN107" s="178">
        <f t="shared" si="24"/>
        <v>5.8599999999999994</v>
      </c>
      <c r="AO107" s="31">
        <v>5</v>
      </c>
      <c r="AP107" s="31">
        <v>7</v>
      </c>
      <c r="AQ107" s="178">
        <f t="shared" si="25"/>
        <v>6.3999999999999995</v>
      </c>
    </row>
    <row r="108" spans="1:43" s="150" customFormat="1" ht="21.75" customHeight="1">
      <c r="A108" s="32" t="s">
        <v>259</v>
      </c>
      <c r="B108" s="33"/>
      <c r="C108" s="34"/>
      <c r="D108" s="35"/>
      <c r="E108" s="36"/>
      <c r="F108" s="36"/>
      <c r="G108" s="36"/>
      <c r="H108" s="37"/>
      <c r="I108" s="36"/>
      <c r="J108" s="36"/>
      <c r="K108" s="36"/>
      <c r="L108" s="36"/>
      <c r="M108" s="38"/>
      <c r="N108" s="38"/>
      <c r="O108" s="38"/>
      <c r="P108" s="38"/>
      <c r="Q108" s="36"/>
      <c r="R108" s="36"/>
      <c r="S108" s="37"/>
      <c r="T108" s="159"/>
      <c r="U108" s="39"/>
      <c r="V108" s="40"/>
      <c r="W108" s="159"/>
      <c r="X108" s="39"/>
      <c r="Y108" s="40"/>
      <c r="Z108" s="159" t="s">
        <v>48</v>
      </c>
      <c r="AA108" s="39"/>
      <c r="AB108" s="40"/>
      <c r="AC108" s="159"/>
      <c r="AD108" s="39"/>
      <c r="AE108" s="40"/>
      <c r="AF108" s="41"/>
      <c r="AG108" s="41"/>
      <c r="AH108" s="41"/>
      <c r="AI108" s="41"/>
      <c r="AJ108" s="41"/>
      <c r="AK108" s="41"/>
    </row>
    <row r="109" spans="1:43" ht="21.75" customHeight="1">
      <c r="A109" s="160"/>
      <c r="B109" s="161"/>
      <c r="C109" s="162"/>
      <c r="D109" s="163"/>
      <c r="G109" s="165"/>
      <c r="J109" s="160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</row>
    <row r="110" spans="1:43" ht="21.75" customHeight="1"/>
    <row r="111" spans="1:43" ht="21.75" customHeight="1"/>
    <row r="112" spans="1:43" ht="21.75" customHeight="1"/>
    <row r="113" spans="1:37" ht="21.75" customHeight="1"/>
    <row r="114" spans="1:37" ht="21.75" customHeight="1"/>
    <row r="115" spans="1:37" s="150" customFormat="1" ht="21.75" customHeight="1">
      <c r="A115" s="137"/>
      <c r="B115" s="168"/>
      <c r="C115" s="137"/>
      <c r="D115" s="169"/>
      <c r="E115" s="164"/>
      <c r="F115" s="164"/>
      <c r="G115" s="170"/>
      <c r="H115" s="165"/>
      <c r="I115" s="165"/>
      <c r="J115" s="137"/>
      <c r="K115" s="166"/>
      <c r="L115" s="166"/>
      <c r="M115" s="137"/>
      <c r="N115" s="137"/>
      <c r="O115" s="137"/>
      <c r="P115" s="137"/>
      <c r="Q115" s="166"/>
      <c r="R115" s="166"/>
      <c r="S115" s="171"/>
      <c r="T115" s="166"/>
      <c r="U115" s="166"/>
      <c r="V115" s="171"/>
      <c r="W115" s="166"/>
      <c r="X115" s="166"/>
      <c r="Y115" s="171"/>
      <c r="Z115" s="166"/>
      <c r="AA115" s="166"/>
      <c r="AB115" s="171"/>
      <c r="AC115" s="166"/>
      <c r="AD115" s="166"/>
      <c r="AE115" s="171"/>
      <c r="AF115" s="137"/>
      <c r="AG115" s="137"/>
      <c r="AH115" s="137"/>
      <c r="AI115" s="137"/>
      <c r="AJ115" s="137"/>
      <c r="AK115" s="137"/>
    </row>
    <row r="116" spans="1:37" ht="21.75" customHeight="1"/>
    <row r="117" spans="1:37" s="150" customFormat="1" ht="21.75" customHeight="1">
      <c r="A117" s="137"/>
      <c r="B117" s="168"/>
      <c r="C117" s="137"/>
      <c r="D117" s="169"/>
      <c r="E117" s="164"/>
      <c r="F117" s="164"/>
      <c r="G117" s="170"/>
      <c r="H117" s="165"/>
      <c r="I117" s="165"/>
      <c r="J117" s="137"/>
      <c r="K117" s="166"/>
      <c r="L117" s="166"/>
      <c r="M117" s="137"/>
      <c r="N117" s="137"/>
      <c r="O117" s="137"/>
      <c r="P117" s="137"/>
      <c r="Q117" s="166"/>
      <c r="R117" s="166"/>
      <c r="S117" s="171"/>
      <c r="T117" s="166"/>
      <c r="U117" s="166"/>
      <c r="V117" s="171"/>
      <c r="W117" s="166"/>
      <c r="X117" s="166"/>
      <c r="Y117" s="171"/>
      <c r="Z117" s="166"/>
      <c r="AA117" s="166"/>
      <c r="AB117" s="171"/>
      <c r="AC117" s="166"/>
      <c r="AD117" s="166"/>
      <c r="AE117" s="171"/>
      <c r="AF117" s="137"/>
      <c r="AG117" s="137"/>
      <c r="AH117" s="137"/>
      <c r="AI117" s="137"/>
      <c r="AJ117" s="137"/>
      <c r="AK117" s="137"/>
    </row>
    <row r="118" spans="1:37" ht="21.75" customHeight="1"/>
    <row r="119" spans="1:37" ht="21.75" customHeight="1"/>
    <row r="120" spans="1:37" ht="21.75" customHeight="1"/>
    <row r="121" spans="1:37" ht="21.75" customHeight="1"/>
    <row r="122" spans="1:37" s="41" customFormat="1" ht="17.25" customHeight="1">
      <c r="A122" s="137"/>
      <c r="B122" s="168"/>
      <c r="C122" s="137"/>
      <c r="D122" s="169"/>
      <c r="E122" s="164"/>
      <c r="F122" s="164"/>
      <c r="G122" s="170"/>
      <c r="H122" s="165"/>
      <c r="I122" s="165"/>
      <c r="J122" s="137"/>
      <c r="K122" s="166"/>
      <c r="L122" s="166"/>
      <c r="M122" s="137"/>
      <c r="N122" s="137"/>
      <c r="O122" s="137"/>
      <c r="P122" s="137"/>
      <c r="Q122" s="166"/>
      <c r="R122" s="166"/>
      <c r="S122" s="171"/>
      <c r="T122" s="166"/>
      <c r="U122" s="166"/>
      <c r="V122" s="171"/>
      <c r="W122" s="166"/>
      <c r="X122" s="166"/>
      <c r="Y122" s="171"/>
      <c r="Z122" s="166"/>
      <c r="AA122" s="166"/>
      <c r="AB122" s="171"/>
      <c r="AC122" s="166"/>
      <c r="AD122" s="166"/>
      <c r="AE122" s="171"/>
      <c r="AF122" s="137"/>
      <c r="AG122" s="137"/>
      <c r="AH122" s="137"/>
      <c r="AI122" s="137"/>
      <c r="AJ122" s="137"/>
      <c r="AK122" s="137"/>
    </row>
  </sheetData>
  <mergeCells count="29">
    <mergeCell ref="AF7:AH7"/>
    <mergeCell ref="N7:P7"/>
    <mergeCell ref="Q7:S7"/>
    <mergeCell ref="T7:V7"/>
    <mergeCell ref="W7:Y7"/>
    <mergeCell ref="Z7:AB7"/>
    <mergeCell ref="AC7:AE7"/>
    <mergeCell ref="W6:Y6"/>
    <mergeCell ref="Z6:AB6"/>
    <mergeCell ref="AC6:AE6"/>
    <mergeCell ref="AF6:AH6"/>
    <mergeCell ref="A7:A8"/>
    <mergeCell ref="B7:B8"/>
    <mergeCell ref="C7:D8"/>
    <mergeCell ref="E7:G7"/>
    <mergeCell ref="H7:J7"/>
    <mergeCell ref="K7:M7"/>
    <mergeCell ref="E6:G6"/>
    <mergeCell ref="H6:J6"/>
    <mergeCell ref="K6:M6"/>
    <mergeCell ref="N6:P6"/>
    <mergeCell ref="Q6:S6"/>
    <mergeCell ref="T6:V6"/>
    <mergeCell ref="AI6:AK6"/>
    <mergeCell ref="AL6:AN6"/>
    <mergeCell ref="AO6:AQ6"/>
    <mergeCell ref="AI7:AK7"/>
    <mergeCell ref="AL7:AN7"/>
    <mergeCell ref="AO7:AQ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B112"/>
  <sheetViews>
    <sheetView tabSelected="1" topLeftCell="A35" zoomScale="85" zoomScaleNormal="85" workbookViewId="0">
      <selection activeCell="AF53" sqref="AF53"/>
    </sheetView>
  </sheetViews>
  <sheetFormatPr defaultRowHeight="15.75"/>
  <cols>
    <col min="1" max="1" width="4.42578125" style="42" customWidth="1"/>
    <col min="2" max="2" width="10.85546875" style="42" customWidth="1"/>
    <col min="3" max="3" width="16.85546875" style="42" customWidth="1"/>
    <col min="4" max="4" width="9.5703125" style="42" customWidth="1"/>
    <col min="5" max="5" width="10.85546875" style="42" customWidth="1"/>
    <col min="6" max="6" width="5.42578125" style="104" customWidth="1"/>
    <col min="7" max="17" width="4.140625" style="104" customWidth="1"/>
    <col min="18" max="20" width="4.140625" style="105" customWidth="1"/>
    <col min="21" max="21" width="4.140625" style="106" customWidth="1"/>
    <col min="22" max="22" width="4.140625" style="107" customWidth="1"/>
    <col min="23" max="23" width="4.140625" style="106" customWidth="1"/>
    <col min="24" max="24" width="4.140625" style="108" customWidth="1"/>
    <col min="25" max="26" width="4.140625" style="42" customWidth="1"/>
    <col min="27" max="27" width="5.28515625" style="42" customWidth="1"/>
    <col min="28" max="35" width="4.140625" style="42" customWidth="1"/>
    <col min="36" max="36" width="5.28515625" style="42" customWidth="1"/>
    <col min="37" max="44" width="4.140625" style="42" customWidth="1"/>
    <col min="45" max="45" width="10.140625" style="42" bestFit="1" customWidth="1"/>
    <col min="46" max="46" width="11.7109375" style="42" bestFit="1" customWidth="1"/>
    <col min="47" max="47" width="10.140625" style="42" bestFit="1" customWidth="1"/>
    <col min="48" max="48" width="11.7109375" style="42" bestFit="1" customWidth="1"/>
    <col min="49" max="265" width="9.140625" style="42"/>
    <col min="266" max="266" width="4.42578125" style="42" customWidth="1"/>
    <col min="267" max="267" width="10.85546875" style="42" customWidth="1"/>
    <col min="268" max="268" width="16.85546875" style="42" customWidth="1"/>
    <col min="269" max="269" width="9.5703125" style="42" customWidth="1"/>
    <col min="270" max="270" width="10.85546875" style="42" customWidth="1"/>
    <col min="271" max="271" width="5.42578125" style="42" customWidth="1"/>
    <col min="272" max="291" width="4.140625" style="42" customWidth="1"/>
    <col min="292" max="292" width="5.28515625" style="42" customWidth="1"/>
    <col min="293" max="300" width="4.140625" style="42" customWidth="1"/>
    <col min="301" max="521" width="9.140625" style="42"/>
    <col min="522" max="522" width="4.42578125" style="42" customWidth="1"/>
    <col min="523" max="523" width="10.85546875" style="42" customWidth="1"/>
    <col min="524" max="524" width="16.85546875" style="42" customWidth="1"/>
    <col min="525" max="525" width="9.5703125" style="42" customWidth="1"/>
    <col min="526" max="526" width="10.85546875" style="42" customWidth="1"/>
    <col min="527" max="527" width="5.42578125" style="42" customWidth="1"/>
    <col min="528" max="547" width="4.140625" style="42" customWidth="1"/>
    <col min="548" max="548" width="5.28515625" style="42" customWidth="1"/>
    <col min="549" max="556" width="4.140625" style="42" customWidth="1"/>
    <col min="557" max="777" width="9.140625" style="42"/>
    <col min="778" max="778" width="4.42578125" style="42" customWidth="1"/>
    <col min="779" max="779" width="10.85546875" style="42" customWidth="1"/>
    <col min="780" max="780" width="16.85546875" style="42" customWidth="1"/>
    <col min="781" max="781" width="9.5703125" style="42" customWidth="1"/>
    <col min="782" max="782" width="10.85546875" style="42" customWidth="1"/>
    <col min="783" max="783" width="5.42578125" style="42" customWidth="1"/>
    <col min="784" max="803" width="4.140625" style="42" customWidth="1"/>
    <col min="804" max="804" width="5.28515625" style="42" customWidth="1"/>
    <col min="805" max="812" width="4.140625" style="42" customWidth="1"/>
    <col min="813" max="1033" width="9.140625" style="42"/>
    <col min="1034" max="1034" width="4.42578125" style="42" customWidth="1"/>
    <col min="1035" max="1035" width="10.85546875" style="42" customWidth="1"/>
    <col min="1036" max="1036" width="16.85546875" style="42" customWidth="1"/>
    <col min="1037" max="1037" width="9.5703125" style="42" customWidth="1"/>
    <col min="1038" max="1038" width="10.85546875" style="42" customWidth="1"/>
    <col min="1039" max="1039" width="5.42578125" style="42" customWidth="1"/>
    <col min="1040" max="1059" width="4.140625" style="42" customWidth="1"/>
    <col min="1060" max="1060" width="5.28515625" style="42" customWidth="1"/>
    <col min="1061" max="1068" width="4.140625" style="42" customWidth="1"/>
    <col min="1069" max="1289" width="9.140625" style="42"/>
    <col min="1290" max="1290" width="4.42578125" style="42" customWidth="1"/>
    <col min="1291" max="1291" width="10.85546875" style="42" customWidth="1"/>
    <col min="1292" max="1292" width="16.85546875" style="42" customWidth="1"/>
    <col min="1293" max="1293" width="9.5703125" style="42" customWidth="1"/>
    <col min="1294" max="1294" width="10.85546875" style="42" customWidth="1"/>
    <col min="1295" max="1295" width="5.42578125" style="42" customWidth="1"/>
    <col min="1296" max="1315" width="4.140625" style="42" customWidth="1"/>
    <col min="1316" max="1316" width="5.28515625" style="42" customWidth="1"/>
    <col min="1317" max="1324" width="4.140625" style="42" customWidth="1"/>
    <col min="1325" max="1545" width="9.140625" style="42"/>
    <col min="1546" max="1546" width="4.42578125" style="42" customWidth="1"/>
    <col min="1547" max="1547" width="10.85546875" style="42" customWidth="1"/>
    <col min="1548" max="1548" width="16.85546875" style="42" customWidth="1"/>
    <col min="1549" max="1549" width="9.5703125" style="42" customWidth="1"/>
    <col min="1550" max="1550" width="10.85546875" style="42" customWidth="1"/>
    <col min="1551" max="1551" width="5.42578125" style="42" customWidth="1"/>
    <col min="1552" max="1571" width="4.140625" style="42" customWidth="1"/>
    <col min="1572" max="1572" width="5.28515625" style="42" customWidth="1"/>
    <col min="1573" max="1580" width="4.140625" style="42" customWidth="1"/>
    <col min="1581" max="1801" width="9.140625" style="42"/>
    <col min="1802" max="1802" width="4.42578125" style="42" customWidth="1"/>
    <col min="1803" max="1803" width="10.85546875" style="42" customWidth="1"/>
    <col min="1804" max="1804" width="16.85546875" style="42" customWidth="1"/>
    <col min="1805" max="1805" width="9.5703125" style="42" customWidth="1"/>
    <col min="1806" max="1806" width="10.85546875" style="42" customWidth="1"/>
    <col min="1807" max="1807" width="5.42578125" style="42" customWidth="1"/>
    <col min="1808" max="1827" width="4.140625" style="42" customWidth="1"/>
    <col min="1828" max="1828" width="5.28515625" style="42" customWidth="1"/>
    <col min="1829" max="1836" width="4.140625" style="42" customWidth="1"/>
    <col min="1837" max="2057" width="9.140625" style="42"/>
    <col min="2058" max="2058" width="4.42578125" style="42" customWidth="1"/>
    <col min="2059" max="2059" width="10.85546875" style="42" customWidth="1"/>
    <col min="2060" max="2060" width="16.85546875" style="42" customWidth="1"/>
    <col min="2061" max="2061" width="9.5703125" style="42" customWidth="1"/>
    <col min="2062" max="2062" width="10.85546875" style="42" customWidth="1"/>
    <col min="2063" max="2063" width="5.42578125" style="42" customWidth="1"/>
    <col min="2064" max="2083" width="4.140625" style="42" customWidth="1"/>
    <col min="2084" max="2084" width="5.28515625" style="42" customWidth="1"/>
    <col min="2085" max="2092" width="4.140625" style="42" customWidth="1"/>
    <col min="2093" max="2313" width="9.140625" style="42"/>
    <col min="2314" max="2314" width="4.42578125" style="42" customWidth="1"/>
    <col min="2315" max="2315" width="10.85546875" style="42" customWidth="1"/>
    <col min="2316" max="2316" width="16.85546875" style="42" customWidth="1"/>
    <col min="2317" max="2317" width="9.5703125" style="42" customWidth="1"/>
    <col min="2318" max="2318" width="10.85546875" style="42" customWidth="1"/>
    <col min="2319" max="2319" width="5.42578125" style="42" customWidth="1"/>
    <col min="2320" max="2339" width="4.140625" style="42" customWidth="1"/>
    <col min="2340" max="2340" width="5.28515625" style="42" customWidth="1"/>
    <col min="2341" max="2348" width="4.140625" style="42" customWidth="1"/>
    <col min="2349" max="2569" width="9.140625" style="42"/>
    <col min="2570" max="2570" width="4.42578125" style="42" customWidth="1"/>
    <col min="2571" max="2571" width="10.85546875" style="42" customWidth="1"/>
    <col min="2572" max="2572" width="16.85546875" style="42" customWidth="1"/>
    <col min="2573" max="2573" width="9.5703125" style="42" customWidth="1"/>
    <col min="2574" max="2574" width="10.85546875" style="42" customWidth="1"/>
    <col min="2575" max="2575" width="5.42578125" style="42" customWidth="1"/>
    <col min="2576" max="2595" width="4.140625" style="42" customWidth="1"/>
    <col min="2596" max="2596" width="5.28515625" style="42" customWidth="1"/>
    <col min="2597" max="2604" width="4.140625" style="42" customWidth="1"/>
    <col min="2605" max="2825" width="9.140625" style="42"/>
    <col min="2826" max="2826" width="4.42578125" style="42" customWidth="1"/>
    <col min="2827" max="2827" width="10.85546875" style="42" customWidth="1"/>
    <col min="2828" max="2828" width="16.85546875" style="42" customWidth="1"/>
    <col min="2829" max="2829" width="9.5703125" style="42" customWidth="1"/>
    <col min="2830" max="2830" width="10.85546875" style="42" customWidth="1"/>
    <col min="2831" max="2831" width="5.42578125" style="42" customWidth="1"/>
    <col min="2832" max="2851" width="4.140625" style="42" customWidth="1"/>
    <col min="2852" max="2852" width="5.28515625" style="42" customWidth="1"/>
    <col min="2853" max="2860" width="4.140625" style="42" customWidth="1"/>
    <col min="2861" max="3081" width="9.140625" style="42"/>
    <col min="3082" max="3082" width="4.42578125" style="42" customWidth="1"/>
    <col min="3083" max="3083" width="10.85546875" style="42" customWidth="1"/>
    <col min="3084" max="3084" width="16.85546875" style="42" customWidth="1"/>
    <col min="3085" max="3085" width="9.5703125" style="42" customWidth="1"/>
    <col min="3086" max="3086" width="10.85546875" style="42" customWidth="1"/>
    <col min="3087" max="3087" width="5.42578125" style="42" customWidth="1"/>
    <col min="3088" max="3107" width="4.140625" style="42" customWidth="1"/>
    <col min="3108" max="3108" width="5.28515625" style="42" customWidth="1"/>
    <col min="3109" max="3116" width="4.140625" style="42" customWidth="1"/>
    <col min="3117" max="3337" width="9.140625" style="42"/>
    <col min="3338" max="3338" width="4.42578125" style="42" customWidth="1"/>
    <col min="3339" max="3339" width="10.85546875" style="42" customWidth="1"/>
    <col min="3340" max="3340" width="16.85546875" style="42" customWidth="1"/>
    <col min="3341" max="3341" width="9.5703125" style="42" customWidth="1"/>
    <col min="3342" max="3342" width="10.85546875" style="42" customWidth="1"/>
    <col min="3343" max="3343" width="5.42578125" style="42" customWidth="1"/>
    <col min="3344" max="3363" width="4.140625" style="42" customWidth="1"/>
    <col min="3364" max="3364" width="5.28515625" style="42" customWidth="1"/>
    <col min="3365" max="3372" width="4.140625" style="42" customWidth="1"/>
    <col min="3373" max="3593" width="9.140625" style="42"/>
    <col min="3594" max="3594" width="4.42578125" style="42" customWidth="1"/>
    <col min="3595" max="3595" width="10.85546875" style="42" customWidth="1"/>
    <col min="3596" max="3596" width="16.85546875" style="42" customWidth="1"/>
    <col min="3597" max="3597" width="9.5703125" style="42" customWidth="1"/>
    <col min="3598" max="3598" width="10.85546875" style="42" customWidth="1"/>
    <col min="3599" max="3599" width="5.42578125" style="42" customWidth="1"/>
    <col min="3600" max="3619" width="4.140625" style="42" customWidth="1"/>
    <col min="3620" max="3620" width="5.28515625" style="42" customWidth="1"/>
    <col min="3621" max="3628" width="4.140625" style="42" customWidth="1"/>
    <col min="3629" max="3849" width="9.140625" style="42"/>
    <col min="3850" max="3850" width="4.42578125" style="42" customWidth="1"/>
    <col min="3851" max="3851" width="10.85546875" style="42" customWidth="1"/>
    <col min="3852" max="3852" width="16.85546875" style="42" customWidth="1"/>
    <col min="3853" max="3853" width="9.5703125" style="42" customWidth="1"/>
    <col min="3854" max="3854" width="10.85546875" style="42" customWidth="1"/>
    <col min="3855" max="3855" width="5.42578125" style="42" customWidth="1"/>
    <col min="3856" max="3875" width="4.140625" style="42" customWidth="1"/>
    <col min="3876" max="3876" width="5.28515625" style="42" customWidth="1"/>
    <col min="3877" max="3884" width="4.140625" style="42" customWidth="1"/>
    <col min="3885" max="4105" width="9.140625" style="42"/>
    <col min="4106" max="4106" width="4.42578125" style="42" customWidth="1"/>
    <col min="4107" max="4107" width="10.85546875" style="42" customWidth="1"/>
    <col min="4108" max="4108" width="16.85546875" style="42" customWidth="1"/>
    <col min="4109" max="4109" width="9.5703125" style="42" customWidth="1"/>
    <col min="4110" max="4110" width="10.85546875" style="42" customWidth="1"/>
    <col min="4111" max="4111" width="5.42578125" style="42" customWidth="1"/>
    <col min="4112" max="4131" width="4.140625" style="42" customWidth="1"/>
    <col min="4132" max="4132" width="5.28515625" style="42" customWidth="1"/>
    <col min="4133" max="4140" width="4.140625" style="42" customWidth="1"/>
    <col min="4141" max="4361" width="9.140625" style="42"/>
    <col min="4362" max="4362" width="4.42578125" style="42" customWidth="1"/>
    <col min="4363" max="4363" width="10.85546875" style="42" customWidth="1"/>
    <col min="4364" max="4364" width="16.85546875" style="42" customWidth="1"/>
    <col min="4365" max="4365" width="9.5703125" style="42" customWidth="1"/>
    <col min="4366" max="4366" width="10.85546875" style="42" customWidth="1"/>
    <col min="4367" max="4367" width="5.42578125" style="42" customWidth="1"/>
    <col min="4368" max="4387" width="4.140625" style="42" customWidth="1"/>
    <col min="4388" max="4388" width="5.28515625" style="42" customWidth="1"/>
    <col min="4389" max="4396" width="4.140625" style="42" customWidth="1"/>
    <col min="4397" max="4617" width="9.140625" style="42"/>
    <col min="4618" max="4618" width="4.42578125" style="42" customWidth="1"/>
    <col min="4619" max="4619" width="10.85546875" style="42" customWidth="1"/>
    <col min="4620" max="4620" width="16.85546875" style="42" customWidth="1"/>
    <col min="4621" max="4621" width="9.5703125" style="42" customWidth="1"/>
    <col min="4622" max="4622" width="10.85546875" style="42" customWidth="1"/>
    <col min="4623" max="4623" width="5.42578125" style="42" customWidth="1"/>
    <col min="4624" max="4643" width="4.140625" style="42" customWidth="1"/>
    <col min="4644" max="4644" width="5.28515625" style="42" customWidth="1"/>
    <col min="4645" max="4652" width="4.140625" style="42" customWidth="1"/>
    <col min="4653" max="4873" width="9.140625" style="42"/>
    <col min="4874" max="4874" width="4.42578125" style="42" customWidth="1"/>
    <col min="4875" max="4875" width="10.85546875" style="42" customWidth="1"/>
    <col min="4876" max="4876" width="16.85546875" style="42" customWidth="1"/>
    <col min="4877" max="4877" width="9.5703125" style="42" customWidth="1"/>
    <col min="4878" max="4878" width="10.85546875" style="42" customWidth="1"/>
    <col min="4879" max="4879" width="5.42578125" style="42" customWidth="1"/>
    <col min="4880" max="4899" width="4.140625" style="42" customWidth="1"/>
    <col min="4900" max="4900" width="5.28515625" style="42" customWidth="1"/>
    <col min="4901" max="4908" width="4.140625" style="42" customWidth="1"/>
    <col min="4909" max="5129" width="9.140625" style="42"/>
    <col min="5130" max="5130" width="4.42578125" style="42" customWidth="1"/>
    <col min="5131" max="5131" width="10.85546875" style="42" customWidth="1"/>
    <col min="5132" max="5132" width="16.85546875" style="42" customWidth="1"/>
    <col min="5133" max="5133" width="9.5703125" style="42" customWidth="1"/>
    <col min="5134" max="5134" width="10.85546875" style="42" customWidth="1"/>
    <col min="5135" max="5135" width="5.42578125" style="42" customWidth="1"/>
    <col min="5136" max="5155" width="4.140625" style="42" customWidth="1"/>
    <col min="5156" max="5156" width="5.28515625" style="42" customWidth="1"/>
    <col min="5157" max="5164" width="4.140625" style="42" customWidth="1"/>
    <col min="5165" max="5385" width="9.140625" style="42"/>
    <col min="5386" max="5386" width="4.42578125" style="42" customWidth="1"/>
    <col min="5387" max="5387" width="10.85546875" style="42" customWidth="1"/>
    <col min="5388" max="5388" width="16.85546875" style="42" customWidth="1"/>
    <col min="5389" max="5389" width="9.5703125" style="42" customWidth="1"/>
    <col min="5390" max="5390" width="10.85546875" style="42" customWidth="1"/>
    <col min="5391" max="5391" width="5.42578125" style="42" customWidth="1"/>
    <col min="5392" max="5411" width="4.140625" style="42" customWidth="1"/>
    <col min="5412" max="5412" width="5.28515625" style="42" customWidth="1"/>
    <col min="5413" max="5420" width="4.140625" style="42" customWidth="1"/>
    <col min="5421" max="5641" width="9.140625" style="42"/>
    <col min="5642" max="5642" width="4.42578125" style="42" customWidth="1"/>
    <col min="5643" max="5643" width="10.85546875" style="42" customWidth="1"/>
    <col min="5644" max="5644" width="16.85546875" style="42" customWidth="1"/>
    <col min="5645" max="5645" width="9.5703125" style="42" customWidth="1"/>
    <col min="5646" max="5646" width="10.85546875" style="42" customWidth="1"/>
    <col min="5647" max="5647" width="5.42578125" style="42" customWidth="1"/>
    <col min="5648" max="5667" width="4.140625" style="42" customWidth="1"/>
    <col min="5668" max="5668" width="5.28515625" style="42" customWidth="1"/>
    <col min="5669" max="5676" width="4.140625" style="42" customWidth="1"/>
    <col min="5677" max="5897" width="9.140625" style="42"/>
    <col min="5898" max="5898" width="4.42578125" style="42" customWidth="1"/>
    <col min="5899" max="5899" width="10.85546875" style="42" customWidth="1"/>
    <col min="5900" max="5900" width="16.85546875" style="42" customWidth="1"/>
    <col min="5901" max="5901" width="9.5703125" style="42" customWidth="1"/>
    <col min="5902" max="5902" width="10.85546875" style="42" customWidth="1"/>
    <col min="5903" max="5903" width="5.42578125" style="42" customWidth="1"/>
    <col min="5904" max="5923" width="4.140625" style="42" customWidth="1"/>
    <col min="5924" max="5924" width="5.28515625" style="42" customWidth="1"/>
    <col min="5925" max="5932" width="4.140625" style="42" customWidth="1"/>
    <col min="5933" max="6153" width="9.140625" style="42"/>
    <col min="6154" max="6154" width="4.42578125" style="42" customWidth="1"/>
    <col min="6155" max="6155" width="10.85546875" style="42" customWidth="1"/>
    <col min="6156" max="6156" width="16.85546875" style="42" customWidth="1"/>
    <col min="6157" max="6157" width="9.5703125" style="42" customWidth="1"/>
    <col min="6158" max="6158" width="10.85546875" style="42" customWidth="1"/>
    <col min="6159" max="6159" width="5.42578125" style="42" customWidth="1"/>
    <col min="6160" max="6179" width="4.140625" style="42" customWidth="1"/>
    <col min="6180" max="6180" width="5.28515625" style="42" customWidth="1"/>
    <col min="6181" max="6188" width="4.140625" style="42" customWidth="1"/>
    <col min="6189" max="6409" width="9.140625" style="42"/>
    <col min="6410" max="6410" width="4.42578125" style="42" customWidth="1"/>
    <col min="6411" max="6411" width="10.85546875" style="42" customWidth="1"/>
    <col min="6412" max="6412" width="16.85546875" style="42" customWidth="1"/>
    <col min="6413" max="6413" width="9.5703125" style="42" customWidth="1"/>
    <col min="6414" max="6414" width="10.85546875" style="42" customWidth="1"/>
    <col min="6415" max="6415" width="5.42578125" style="42" customWidth="1"/>
    <col min="6416" max="6435" width="4.140625" style="42" customWidth="1"/>
    <col min="6436" max="6436" width="5.28515625" style="42" customWidth="1"/>
    <col min="6437" max="6444" width="4.140625" style="42" customWidth="1"/>
    <col min="6445" max="6665" width="9.140625" style="42"/>
    <col min="6666" max="6666" width="4.42578125" style="42" customWidth="1"/>
    <col min="6667" max="6667" width="10.85546875" style="42" customWidth="1"/>
    <col min="6668" max="6668" width="16.85546875" style="42" customWidth="1"/>
    <col min="6669" max="6669" width="9.5703125" style="42" customWidth="1"/>
    <col min="6670" max="6670" width="10.85546875" style="42" customWidth="1"/>
    <col min="6671" max="6671" width="5.42578125" style="42" customWidth="1"/>
    <col min="6672" max="6691" width="4.140625" style="42" customWidth="1"/>
    <col min="6692" max="6692" width="5.28515625" style="42" customWidth="1"/>
    <col min="6693" max="6700" width="4.140625" style="42" customWidth="1"/>
    <col min="6701" max="6921" width="9.140625" style="42"/>
    <col min="6922" max="6922" width="4.42578125" style="42" customWidth="1"/>
    <col min="6923" max="6923" width="10.85546875" style="42" customWidth="1"/>
    <col min="6924" max="6924" width="16.85546875" style="42" customWidth="1"/>
    <col min="6925" max="6925" width="9.5703125" style="42" customWidth="1"/>
    <col min="6926" max="6926" width="10.85546875" style="42" customWidth="1"/>
    <col min="6927" max="6927" width="5.42578125" style="42" customWidth="1"/>
    <col min="6928" max="6947" width="4.140625" style="42" customWidth="1"/>
    <col min="6948" max="6948" width="5.28515625" style="42" customWidth="1"/>
    <col min="6949" max="6956" width="4.140625" style="42" customWidth="1"/>
    <col min="6957" max="7177" width="9.140625" style="42"/>
    <col min="7178" max="7178" width="4.42578125" style="42" customWidth="1"/>
    <col min="7179" max="7179" width="10.85546875" style="42" customWidth="1"/>
    <col min="7180" max="7180" width="16.85546875" style="42" customWidth="1"/>
    <col min="7181" max="7181" width="9.5703125" style="42" customWidth="1"/>
    <col min="7182" max="7182" width="10.85546875" style="42" customWidth="1"/>
    <col min="7183" max="7183" width="5.42578125" style="42" customWidth="1"/>
    <col min="7184" max="7203" width="4.140625" style="42" customWidth="1"/>
    <col min="7204" max="7204" width="5.28515625" style="42" customWidth="1"/>
    <col min="7205" max="7212" width="4.140625" style="42" customWidth="1"/>
    <col min="7213" max="7433" width="9.140625" style="42"/>
    <col min="7434" max="7434" width="4.42578125" style="42" customWidth="1"/>
    <col min="7435" max="7435" width="10.85546875" style="42" customWidth="1"/>
    <col min="7436" max="7436" width="16.85546875" style="42" customWidth="1"/>
    <col min="7437" max="7437" width="9.5703125" style="42" customWidth="1"/>
    <col min="7438" max="7438" width="10.85546875" style="42" customWidth="1"/>
    <col min="7439" max="7439" width="5.42578125" style="42" customWidth="1"/>
    <col min="7440" max="7459" width="4.140625" style="42" customWidth="1"/>
    <col min="7460" max="7460" width="5.28515625" style="42" customWidth="1"/>
    <col min="7461" max="7468" width="4.140625" style="42" customWidth="1"/>
    <col min="7469" max="7689" width="9.140625" style="42"/>
    <col min="7690" max="7690" width="4.42578125" style="42" customWidth="1"/>
    <col min="7691" max="7691" width="10.85546875" style="42" customWidth="1"/>
    <col min="7692" max="7692" width="16.85546875" style="42" customWidth="1"/>
    <col min="7693" max="7693" width="9.5703125" style="42" customWidth="1"/>
    <col min="7694" max="7694" width="10.85546875" style="42" customWidth="1"/>
    <col min="7695" max="7695" width="5.42578125" style="42" customWidth="1"/>
    <col min="7696" max="7715" width="4.140625" style="42" customWidth="1"/>
    <col min="7716" max="7716" width="5.28515625" style="42" customWidth="1"/>
    <col min="7717" max="7724" width="4.140625" style="42" customWidth="1"/>
    <col min="7725" max="7945" width="9.140625" style="42"/>
    <col min="7946" max="7946" width="4.42578125" style="42" customWidth="1"/>
    <col min="7947" max="7947" width="10.85546875" style="42" customWidth="1"/>
    <col min="7948" max="7948" width="16.85546875" style="42" customWidth="1"/>
    <col min="7949" max="7949" width="9.5703125" style="42" customWidth="1"/>
    <col min="7950" max="7950" width="10.85546875" style="42" customWidth="1"/>
    <col min="7951" max="7951" width="5.42578125" style="42" customWidth="1"/>
    <col min="7952" max="7971" width="4.140625" style="42" customWidth="1"/>
    <col min="7972" max="7972" width="5.28515625" style="42" customWidth="1"/>
    <col min="7973" max="7980" width="4.140625" style="42" customWidth="1"/>
    <col min="7981" max="8201" width="9.140625" style="42"/>
    <col min="8202" max="8202" width="4.42578125" style="42" customWidth="1"/>
    <col min="8203" max="8203" width="10.85546875" style="42" customWidth="1"/>
    <col min="8204" max="8204" width="16.85546875" style="42" customWidth="1"/>
    <col min="8205" max="8205" width="9.5703125" style="42" customWidth="1"/>
    <col min="8206" max="8206" width="10.85546875" style="42" customWidth="1"/>
    <col min="8207" max="8207" width="5.42578125" style="42" customWidth="1"/>
    <col min="8208" max="8227" width="4.140625" style="42" customWidth="1"/>
    <col min="8228" max="8228" width="5.28515625" style="42" customWidth="1"/>
    <col min="8229" max="8236" width="4.140625" style="42" customWidth="1"/>
    <col min="8237" max="8457" width="9.140625" style="42"/>
    <col min="8458" max="8458" width="4.42578125" style="42" customWidth="1"/>
    <col min="8459" max="8459" width="10.85546875" style="42" customWidth="1"/>
    <col min="8460" max="8460" width="16.85546875" style="42" customWidth="1"/>
    <col min="8461" max="8461" width="9.5703125" style="42" customWidth="1"/>
    <col min="8462" max="8462" width="10.85546875" style="42" customWidth="1"/>
    <col min="8463" max="8463" width="5.42578125" style="42" customWidth="1"/>
    <col min="8464" max="8483" width="4.140625" style="42" customWidth="1"/>
    <col min="8484" max="8484" width="5.28515625" style="42" customWidth="1"/>
    <col min="8485" max="8492" width="4.140625" style="42" customWidth="1"/>
    <col min="8493" max="8713" width="9.140625" style="42"/>
    <col min="8714" max="8714" width="4.42578125" style="42" customWidth="1"/>
    <col min="8715" max="8715" width="10.85546875" style="42" customWidth="1"/>
    <col min="8716" max="8716" width="16.85546875" style="42" customWidth="1"/>
    <col min="8717" max="8717" width="9.5703125" style="42" customWidth="1"/>
    <col min="8718" max="8718" width="10.85546875" style="42" customWidth="1"/>
    <col min="8719" max="8719" width="5.42578125" style="42" customWidth="1"/>
    <col min="8720" max="8739" width="4.140625" style="42" customWidth="1"/>
    <col min="8740" max="8740" width="5.28515625" style="42" customWidth="1"/>
    <col min="8741" max="8748" width="4.140625" style="42" customWidth="1"/>
    <col min="8749" max="8969" width="9.140625" style="42"/>
    <col min="8970" max="8970" width="4.42578125" style="42" customWidth="1"/>
    <col min="8971" max="8971" width="10.85546875" style="42" customWidth="1"/>
    <col min="8972" max="8972" width="16.85546875" style="42" customWidth="1"/>
    <col min="8973" max="8973" width="9.5703125" style="42" customWidth="1"/>
    <col min="8974" max="8974" width="10.85546875" style="42" customWidth="1"/>
    <col min="8975" max="8975" width="5.42578125" style="42" customWidth="1"/>
    <col min="8976" max="8995" width="4.140625" style="42" customWidth="1"/>
    <col min="8996" max="8996" width="5.28515625" style="42" customWidth="1"/>
    <col min="8997" max="9004" width="4.140625" style="42" customWidth="1"/>
    <col min="9005" max="9225" width="9.140625" style="42"/>
    <col min="9226" max="9226" width="4.42578125" style="42" customWidth="1"/>
    <col min="9227" max="9227" width="10.85546875" style="42" customWidth="1"/>
    <col min="9228" max="9228" width="16.85546875" style="42" customWidth="1"/>
    <col min="9229" max="9229" width="9.5703125" style="42" customWidth="1"/>
    <col min="9230" max="9230" width="10.85546875" style="42" customWidth="1"/>
    <col min="9231" max="9231" width="5.42578125" style="42" customWidth="1"/>
    <col min="9232" max="9251" width="4.140625" style="42" customWidth="1"/>
    <col min="9252" max="9252" width="5.28515625" style="42" customWidth="1"/>
    <col min="9253" max="9260" width="4.140625" style="42" customWidth="1"/>
    <col min="9261" max="9481" width="9.140625" style="42"/>
    <col min="9482" max="9482" width="4.42578125" style="42" customWidth="1"/>
    <col min="9483" max="9483" width="10.85546875" style="42" customWidth="1"/>
    <col min="9484" max="9484" width="16.85546875" style="42" customWidth="1"/>
    <col min="9485" max="9485" width="9.5703125" style="42" customWidth="1"/>
    <col min="9486" max="9486" width="10.85546875" style="42" customWidth="1"/>
    <col min="9487" max="9487" width="5.42578125" style="42" customWidth="1"/>
    <col min="9488" max="9507" width="4.140625" style="42" customWidth="1"/>
    <col min="9508" max="9508" width="5.28515625" style="42" customWidth="1"/>
    <col min="9509" max="9516" width="4.140625" style="42" customWidth="1"/>
    <col min="9517" max="9737" width="9.140625" style="42"/>
    <col min="9738" max="9738" width="4.42578125" style="42" customWidth="1"/>
    <col min="9739" max="9739" width="10.85546875" style="42" customWidth="1"/>
    <col min="9740" max="9740" width="16.85546875" style="42" customWidth="1"/>
    <col min="9741" max="9741" width="9.5703125" style="42" customWidth="1"/>
    <col min="9742" max="9742" width="10.85546875" style="42" customWidth="1"/>
    <col min="9743" max="9743" width="5.42578125" style="42" customWidth="1"/>
    <col min="9744" max="9763" width="4.140625" style="42" customWidth="1"/>
    <col min="9764" max="9764" width="5.28515625" style="42" customWidth="1"/>
    <col min="9765" max="9772" width="4.140625" style="42" customWidth="1"/>
    <col min="9773" max="9993" width="9.140625" style="42"/>
    <col min="9994" max="9994" width="4.42578125" style="42" customWidth="1"/>
    <col min="9995" max="9995" width="10.85546875" style="42" customWidth="1"/>
    <col min="9996" max="9996" width="16.85546875" style="42" customWidth="1"/>
    <col min="9997" max="9997" width="9.5703125" style="42" customWidth="1"/>
    <col min="9998" max="9998" width="10.85546875" style="42" customWidth="1"/>
    <col min="9999" max="9999" width="5.42578125" style="42" customWidth="1"/>
    <col min="10000" max="10019" width="4.140625" style="42" customWidth="1"/>
    <col min="10020" max="10020" width="5.28515625" style="42" customWidth="1"/>
    <col min="10021" max="10028" width="4.140625" style="42" customWidth="1"/>
    <col min="10029" max="10249" width="9.140625" style="42"/>
    <col min="10250" max="10250" width="4.42578125" style="42" customWidth="1"/>
    <col min="10251" max="10251" width="10.85546875" style="42" customWidth="1"/>
    <col min="10252" max="10252" width="16.85546875" style="42" customWidth="1"/>
    <col min="10253" max="10253" width="9.5703125" style="42" customWidth="1"/>
    <col min="10254" max="10254" width="10.85546875" style="42" customWidth="1"/>
    <col min="10255" max="10255" width="5.42578125" style="42" customWidth="1"/>
    <col min="10256" max="10275" width="4.140625" style="42" customWidth="1"/>
    <col min="10276" max="10276" width="5.28515625" style="42" customWidth="1"/>
    <col min="10277" max="10284" width="4.140625" style="42" customWidth="1"/>
    <col min="10285" max="10505" width="9.140625" style="42"/>
    <col min="10506" max="10506" width="4.42578125" style="42" customWidth="1"/>
    <col min="10507" max="10507" width="10.85546875" style="42" customWidth="1"/>
    <col min="10508" max="10508" width="16.85546875" style="42" customWidth="1"/>
    <col min="10509" max="10509" width="9.5703125" style="42" customWidth="1"/>
    <col min="10510" max="10510" width="10.85546875" style="42" customWidth="1"/>
    <col min="10511" max="10511" width="5.42578125" style="42" customWidth="1"/>
    <col min="10512" max="10531" width="4.140625" style="42" customWidth="1"/>
    <col min="10532" max="10532" width="5.28515625" style="42" customWidth="1"/>
    <col min="10533" max="10540" width="4.140625" style="42" customWidth="1"/>
    <col min="10541" max="10761" width="9.140625" style="42"/>
    <col min="10762" max="10762" width="4.42578125" style="42" customWidth="1"/>
    <col min="10763" max="10763" width="10.85546875" style="42" customWidth="1"/>
    <col min="10764" max="10764" width="16.85546875" style="42" customWidth="1"/>
    <col min="10765" max="10765" width="9.5703125" style="42" customWidth="1"/>
    <col min="10766" max="10766" width="10.85546875" style="42" customWidth="1"/>
    <col min="10767" max="10767" width="5.42578125" style="42" customWidth="1"/>
    <col min="10768" max="10787" width="4.140625" style="42" customWidth="1"/>
    <col min="10788" max="10788" width="5.28515625" style="42" customWidth="1"/>
    <col min="10789" max="10796" width="4.140625" style="42" customWidth="1"/>
    <col min="10797" max="11017" width="9.140625" style="42"/>
    <col min="11018" max="11018" width="4.42578125" style="42" customWidth="1"/>
    <col min="11019" max="11019" width="10.85546875" style="42" customWidth="1"/>
    <col min="11020" max="11020" width="16.85546875" style="42" customWidth="1"/>
    <col min="11021" max="11021" width="9.5703125" style="42" customWidth="1"/>
    <col min="11022" max="11022" width="10.85546875" style="42" customWidth="1"/>
    <col min="11023" max="11023" width="5.42578125" style="42" customWidth="1"/>
    <col min="11024" max="11043" width="4.140625" style="42" customWidth="1"/>
    <col min="11044" max="11044" width="5.28515625" style="42" customWidth="1"/>
    <col min="11045" max="11052" width="4.140625" style="42" customWidth="1"/>
    <col min="11053" max="11273" width="9.140625" style="42"/>
    <col min="11274" max="11274" width="4.42578125" style="42" customWidth="1"/>
    <col min="11275" max="11275" width="10.85546875" style="42" customWidth="1"/>
    <col min="11276" max="11276" width="16.85546875" style="42" customWidth="1"/>
    <col min="11277" max="11277" width="9.5703125" style="42" customWidth="1"/>
    <col min="11278" max="11278" width="10.85546875" style="42" customWidth="1"/>
    <col min="11279" max="11279" width="5.42578125" style="42" customWidth="1"/>
    <col min="11280" max="11299" width="4.140625" style="42" customWidth="1"/>
    <col min="11300" max="11300" width="5.28515625" style="42" customWidth="1"/>
    <col min="11301" max="11308" width="4.140625" style="42" customWidth="1"/>
    <col min="11309" max="11529" width="9.140625" style="42"/>
    <col min="11530" max="11530" width="4.42578125" style="42" customWidth="1"/>
    <col min="11531" max="11531" width="10.85546875" style="42" customWidth="1"/>
    <col min="11532" max="11532" width="16.85546875" style="42" customWidth="1"/>
    <col min="11533" max="11533" width="9.5703125" style="42" customWidth="1"/>
    <col min="11534" max="11534" width="10.85546875" style="42" customWidth="1"/>
    <col min="11535" max="11535" width="5.42578125" style="42" customWidth="1"/>
    <col min="11536" max="11555" width="4.140625" style="42" customWidth="1"/>
    <col min="11556" max="11556" width="5.28515625" style="42" customWidth="1"/>
    <col min="11557" max="11564" width="4.140625" style="42" customWidth="1"/>
    <col min="11565" max="11785" width="9.140625" style="42"/>
    <col min="11786" max="11786" width="4.42578125" style="42" customWidth="1"/>
    <col min="11787" max="11787" width="10.85546875" style="42" customWidth="1"/>
    <col min="11788" max="11788" width="16.85546875" style="42" customWidth="1"/>
    <col min="11789" max="11789" width="9.5703125" style="42" customWidth="1"/>
    <col min="11790" max="11790" width="10.85546875" style="42" customWidth="1"/>
    <col min="11791" max="11791" width="5.42578125" style="42" customWidth="1"/>
    <col min="11792" max="11811" width="4.140625" style="42" customWidth="1"/>
    <col min="11812" max="11812" width="5.28515625" style="42" customWidth="1"/>
    <col min="11813" max="11820" width="4.140625" style="42" customWidth="1"/>
    <col min="11821" max="12041" width="9.140625" style="42"/>
    <col min="12042" max="12042" width="4.42578125" style="42" customWidth="1"/>
    <col min="12043" max="12043" width="10.85546875" style="42" customWidth="1"/>
    <col min="12044" max="12044" width="16.85546875" style="42" customWidth="1"/>
    <col min="12045" max="12045" width="9.5703125" style="42" customWidth="1"/>
    <col min="12046" max="12046" width="10.85546875" style="42" customWidth="1"/>
    <col min="12047" max="12047" width="5.42578125" style="42" customWidth="1"/>
    <col min="12048" max="12067" width="4.140625" style="42" customWidth="1"/>
    <col min="12068" max="12068" width="5.28515625" style="42" customWidth="1"/>
    <col min="12069" max="12076" width="4.140625" style="42" customWidth="1"/>
    <col min="12077" max="12297" width="9.140625" style="42"/>
    <col min="12298" max="12298" width="4.42578125" style="42" customWidth="1"/>
    <col min="12299" max="12299" width="10.85546875" style="42" customWidth="1"/>
    <col min="12300" max="12300" width="16.85546875" style="42" customWidth="1"/>
    <col min="12301" max="12301" width="9.5703125" style="42" customWidth="1"/>
    <col min="12302" max="12302" width="10.85546875" style="42" customWidth="1"/>
    <col min="12303" max="12303" width="5.42578125" style="42" customWidth="1"/>
    <col min="12304" max="12323" width="4.140625" style="42" customWidth="1"/>
    <col min="12324" max="12324" width="5.28515625" style="42" customWidth="1"/>
    <col min="12325" max="12332" width="4.140625" style="42" customWidth="1"/>
    <col min="12333" max="12553" width="9.140625" style="42"/>
    <col min="12554" max="12554" width="4.42578125" style="42" customWidth="1"/>
    <col min="12555" max="12555" width="10.85546875" style="42" customWidth="1"/>
    <col min="12556" max="12556" width="16.85546875" style="42" customWidth="1"/>
    <col min="12557" max="12557" width="9.5703125" style="42" customWidth="1"/>
    <col min="12558" max="12558" width="10.85546875" style="42" customWidth="1"/>
    <col min="12559" max="12559" width="5.42578125" style="42" customWidth="1"/>
    <col min="12560" max="12579" width="4.140625" style="42" customWidth="1"/>
    <col min="12580" max="12580" width="5.28515625" style="42" customWidth="1"/>
    <col min="12581" max="12588" width="4.140625" style="42" customWidth="1"/>
    <col min="12589" max="12809" width="9.140625" style="42"/>
    <col min="12810" max="12810" width="4.42578125" style="42" customWidth="1"/>
    <col min="12811" max="12811" width="10.85546875" style="42" customWidth="1"/>
    <col min="12812" max="12812" width="16.85546875" style="42" customWidth="1"/>
    <col min="12813" max="12813" width="9.5703125" style="42" customWidth="1"/>
    <col min="12814" max="12814" width="10.85546875" style="42" customWidth="1"/>
    <col min="12815" max="12815" width="5.42578125" style="42" customWidth="1"/>
    <col min="12816" max="12835" width="4.140625" style="42" customWidth="1"/>
    <col min="12836" max="12836" width="5.28515625" style="42" customWidth="1"/>
    <col min="12837" max="12844" width="4.140625" style="42" customWidth="1"/>
    <col min="12845" max="13065" width="9.140625" style="42"/>
    <col min="13066" max="13066" width="4.42578125" style="42" customWidth="1"/>
    <col min="13067" max="13067" width="10.85546875" style="42" customWidth="1"/>
    <col min="13068" max="13068" width="16.85546875" style="42" customWidth="1"/>
    <col min="13069" max="13069" width="9.5703125" style="42" customWidth="1"/>
    <col min="13070" max="13070" width="10.85546875" style="42" customWidth="1"/>
    <col min="13071" max="13071" width="5.42578125" style="42" customWidth="1"/>
    <col min="13072" max="13091" width="4.140625" style="42" customWidth="1"/>
    <col min="13092" max="13092" width="5.28515625" style="42" customWidth="1"/>
    <col min="13093" max="13100" width="4.140625" style="42" customWidth="1"/>
    <col min="13101" max="13321" width="9.140625" style="42"/>
    <col min="13322" max="13322" width="4.42578125" style="42" customWidth="1"/>
    <col min="13323" max="13323" width="10.85546875" style="42" customWidth="1"/>
    <col min="13324" max="13324" width="16.85546875" style="42" customWidth="1"/>
    <col min="13325" max="13325" width="9.5703125" style="42" customWidth="1"/>
    <col min="13326" max="13326" width="10.85546875" style="42" customWidth="1"/>
    <col min="13327" max="13327" width="5.42578125" style="42" customWidth="1"/>
    <col min="13328" max="13347" width="4.140625" style="42" customWidth="1"/>
    <col min="13348" max="13348" width="5.28515625" style="42" customWidth="1"/>
    <col min="13349" max="13356" width="4.140625" style="42" customWidth="1"/>
    <col min="13357" max="13577" width="9.140625" style="42"/>
    <col min="13578" max="13578" width="4.42578125" style="42" customWidth="1"/>
    <col min="13579" max="13579" width="10.85546875" style="42" customWidth="1"/>
    <col min="13580" max="13580" width="16.85546875" style="42" customWidth="1"/>
    <col min="13581" max="13581" width="9.5703125" style="42" customWidth="1"/>
    <col min="13582" max="13582" width="10.85546875" style="42" customWidth="1"/>
    <col min="13583" max="13583" width="5.42578125" style="42" customWidth="1"/>
    <col min="13584" max="13603" width="4.140625" style="42" customWidth="1"/>
    <col min="13604" max="13604" width="5.28515625" style="42" customWidth="1"/>
    <col min="13605" max="13612" width="4.140625" style="42" customWidth="1"/>
    <col min="13613" max="13833" width="9.140625" style="42"/>
    <col min="13834" max="13834" width="4.42578125" style="42" customWidth="1"/>
    <col min="13835" max="13835" width="10.85546875" style="42" customWidth="1"/>
    <col min="13836" max="13836" width="16.85546875" style="42" customWidth="1"/>
    <col min="13837" max="13837" width="9.5703125" style="42" customWidth="1"/>
    <col min="13838" max="13838" width="10.85546875" style="42" customWidth="1"/>
    <col min="13839" max="13839" width="5.42578125" style="42" customWidth="1"/>
    <col min="13840" max="13859" width="4.140625" style="42" customWidth="1"/>
    <col min="13860" max="13860" width="5.28515625" style="42" customWidth="1"/>
    <col min="13861" max="13868" width="4.140625" style="42" customWidth="1"/>
    <col min="13869" max="14089" width="9.140625" style="42"/>
    <col min="14090" max="14090" width="4.42578125" style="42" customWidth="1"/>
    <col min="14091" max="14091" width="10.85546875" style="42" customWidth="1"/>
    <col min="14092" max="14092" width="16.85546875" style="42" customWidth="1"/>
    <col min="14093" max="14093" width="9.5703125" style="42" customWidth="1"/>
    <col min="14094" max="14094" width="10.85546875" style="42" customWidth="1"/>
    <col min="14095" max="14095" width="5.42578125" style="42" customWidth="1"/>
    <col min="14096" max="14115" width="4.140625" style="42" customWidth="1"/>
    <col min="14116" max="14116" width="5.28515625" style="42" customWidth="1"/>
    <col min="14117" max="14124" width="4.140625" style="42" customWidth="1"/>
    <col min="14125" max="14345" width="9.140625" style="42"/>
    <col min="14346" max="14346" width="4.42578125" style="42" customWidth="1"/>
    <col min="14347" max="14347" width="10.85546875" style="42" customWidth="1"/>
    <col min="14348" max="14348" width="16.85546875" style="42" customWidth="1"/>
    <col min="14349" max="14349" width="9.5703125" style="42" customWidth="1"/>
    <col min="14350" max="14350" width="10.85546875" style="42" customWidth="1"/>
    <col min="14351" max="14351" width="5.42578125" style="42" customWidth="1"/>
    <col min="14352" max="14371" width="4.140625" style="42" customWidth="1"/>
    <col min="14372" max="14372" width="5.28515625" style="42" customWidth="1"/>
    <col min="14373" max="14380" width="4.140625" style="42" customWidth="1"/>
    <col min="14381" max="14601" width="9.140625" style="42"/>
    <col min="14602" max="14602" width="4.42578125" style="42" customWidth="1"/>
    <col min="14603" max="14603" width="10.85546875" style="42" customWidth="1"/>
    <col min="14604" max="14604" width="16.85546875" style="42" customWidth="1"/>
    <col min="14605" max="14605" width="9.5703125" style="42" customWidth="1"/>
    <col min="14606" max="14606" width="10.85546875" style="42" customWidth="1"/>
    <col min="14607" max="14607" width="5.42578125" style="42" customWidth="1"/>
    <col min="14608" max="14627" width="4.140625" style="42" customWidth="1"/>
    <col min="14628" max="14628" width="5.28515625" style="42" customWidth="1"/>
    <col min="14629" max="14636" width="4.140625" style="42" customWidth="1"/>
    <col min="14637" max="14857" width="9.140625" style="42"/>
    <col min="14858" max="14858" width="4.42578125" style="42" customWidth="1"/>
    <col min="14859" max="14859" width="10.85546875" style="42" customWidth="1"/>
    <col min="14860" max="14860" width="16.85546875" style="42" customWidth="1"/>
    <col min="14861" max="14861" width="9.5703125" style="42" customWidth="1"/>
    <col min="14862" max="14862" width="10.85546875" style="42" customWidth="1"/>
    <col min="14863" max="14863" width="5.42578125" style="42" customWidth="1"/>
    <col min="14864" max="14883" width="4.140625" style="42" customWidth="1"/>
    <col min="14884" max="14884" width="5.28515625" style="42" customWidth="1"/>
    <col min="14885" max="14892" width="4.140625" style="42" customWidth="1"/>
    <col min="14893" max="15113" width="9.140625" style="42"/>
    <col min="15114" max="15114" width="4.42578125" style="42" customWidth="1"/>
    <col min="15115" max="15115" width="10.85546875" style="42" customWidth="1"/>
    <col min="15116" max="15116" width="16.85546875" style="42" customWidth="1"/>
    <col min="15117" max="15117" width="9.5703125" style="42" customWidth="1"/>
    <col min="15118" max="15118" width="10.85546875" style="42" customWidth="1"/>
    <col min="15119" max="15119" width="5.42578125" style="42" customWidth="1"/>
    <col min="15120" max="15139" width="4.140625" style="42" customWidth="1"/>
    <col min="15140" max="15140" width="5.28515625" style="42" customWidth="1"/>
    <col min="15141" max="15148" width="4.140625" style="42" customWidth="1"/>
    <col min="15149" max="15369" width="9.140625" style="42"/>
    <col min="15370" max="15370" width="4.42578125" style="42" customWidth="1"/>
    <col min="15371" max="15371" width="10.85546875" style="42" customWidth="1"/>
    <col min="15372" max="15372" width="16.85546875" style="42" customWidth="1"/>
    <col min="15373" max="15373" width="9.5703125" style="42" customWidth="1"/>
    <col min="15374" max="15374" width="10.85546875" style="42" customWidth="1"/>
    <col min="15375" max="15375" width="5.42578125" style="42" customWidth="1"/>
    <col min="15376" max="15395" width="4.140625" style="42" customWidth="1"/>
    <col min="15396" max="15396" width="5.28515625" style="42" customWidth="1"/>
    <col min="15397" max="15404" width="4.140625" style="42" customWidth="1"/>
    <col min="15405" max="15625" width="9.140625" style="42"/>
    <col min="15626" max="15626" width="4.42578125" style="42" customWidth="1"/>
    <col min="15627" max="15627" width="10.85546875" style="42" customWidth="1"/>
    <col min="15628" max="15628" width="16.85546875" style="42" customWidth="1"/>
    <col min="15629" max="15629" width="9.5703125" style="42" customWidth="1"/>
    <col min="15630" max="15630" width="10.85546875" style="42" customWidth="1"/>
    <col min="15631" max="15631" width="5.42578125" style="42" customWidth="1"/>
    <col min="15632" max="15651" width="4.140625" style="42" customWidth="1"/>
    <col min="15652" max="15652" width="5.28515625" style="42" customWidth="1"/>
    <col min="15653" max="15660" width="4.140625" style="42" customWidth="1"/>
    <col min="15661" max="15881" width="9.140625" style="42"/>
    <col min="15882" max="15882" width="4.42578125" style="42" customWidth="1"/>
    <col min="15883" max="15883" width="10.85546875" style="42" customWidth="1"/>
    <col min="15884" max="15884" width="16.85546875" style="42" customWidth="1"/>
    <col min="15885" max="15885" width="9.5703125" style="42" customWidth="1"/>
    <col min="15886" max="15886" width="10.85546875" style="42" customWidth="1"/>
    <col min="15887" max="15887" width="5.42578125" style="42" customWidth="1"/>
    <col min="15888" max="15907" width="4.140625" style="42" customWidth="1"/>
    <col min="15908" max="15908" width="5.28515625" style="42" customWidth="1"/>
    <col min="15909" max="15916" width="4.140625" style="42" customWidth="1"/>
    <col min="15917" max="16137" width="9.140625" style="42"/>
    <col min="16138" max="16138" width="4.42578125" style="42" customWidth="1"/>
    <col min="16139" max="16139" width="10.85546875" style="42" customWidth="1"/>
    <col min="16140" max="16140" width="16.85546875" style="42" customWidth="1"/>
    <col min="16141" max="16141" width="9.5703125" style="42" customWidth="1"/>
    <col min="16142" max="16142" width="10.85546875" style="42" customWidth="1"/>
    <col min="16143" max="16143" width="5.42578125" style="42" customWidth="1"/>
    <col min="16144" max="16163" width="4.140625" style="42" customWidth="1"/>
    <col min="16164" max="16164" width="5.28515625" style="42" customWidth="1"/>
    <col min="16165" max="16172" width="4.140625" style="42" customWidth="1"/>
    <col min="16173" max="16384" width="9.140625" style="42"/>
  </cols>
  <sheetData>
    <row r="1" spans="1:262" ht="32.25" customHeight="1">
      <c r="A1" s="214" t="s">
        <v>49</v>
      </c>
      <c r="B1" s="215"/>
      <c r="C1" s="215"/>
      <c r="D1" s="215"/>
      <c r="E1" s="216" t="s">
        <v>1</v>
      </c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</row>
    <row r="2" spans="1:262" ht="15" customHeight="1">
      <c r="A2" s="43"/>
      <c r="B2" s="43"/>
      <c r="C2" s="44"/>
      <c r="D2" s="111" t="s">
        <v>276</v>
      </c>
      <c r="E2" s="45"/>
      <c r="F2" s="45"/>
      <c r="G2" s="45"/>
      <c r="H2" s="45"/>
      <c r="I2" s="217" t="s">
        <v>50</v>
      </c>
      <c r="J2" s="217"/>
      <c r="K2" s="217"/>
      <c r="L2" s="217"/>
      <c r="M2" s="217"/>
      <c r="N2" s="217"/>
      <c r="O2" s="217"/>
      <c r="P2" s="217"/>
      <c r="Q2" s="111"/>
      <c r="R2" s="46"/>
      <c r="S2" s="46"/>
      <c r="T2" s="47"/>
      <c r="U2" s="48"/>
      <c r="V2" s="48"/>
      <c r="W2" s="48"/>
      <c r="X2" s="49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  <c r="IW2" s="44"/>
      <c r="IX2" s="44"/>
      <c r="IY2" s="44"/>
      <c r="IZ2" s="44"/>
      <c r="JA2" s="44"/>
      <c r="JB2" s="44"/>
    </row>
    <row r="3" spans="1:262" ht="16.5">
      <c r="A3" s="49"/>
      <c r="B3" s="49"/>
      <c r="C3" s="44"/>
      <c r="D3" s="218" t="s">
        <v>51</v>
      </c>
      <c r="E3" s="218"/>
      <c r="F3" s="218"/>
      <c r="G3" s="111"/>
      <c r="H3" s="111"/>
      <c r="I3" s="50" t="s">
        <v>63</v>
      </c>
      <c r="J3" s="50"/>
      <c r="K3" s="50"/>
      <c r="L3" s="50"/>
      <c r="M3" s="50"/>
      <c r="N3" s="50"/>
      <c r="O3" s="50"/>
      <c r="P3" s="50"/>
      <c r="Q3" s="50"/>
      <c r="R3" s="51"/>
      <c r="S3" s="51"/>
      <c r="T3" s="52"/>
      <c r="U3" s="52"/>
      <c r="V3" s="52"/>
      <c r="W3" s="52"/>
      <c r="X3" s="44"/>
      <c r="Y3" s="53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  <c r="IW3" s="44"/>
      <c r="IX3" s="44"/>
      <c r="IY3" s="44"/>
      <c r="IZ3" s="44"/>
      <c r="JA3" s="44"/>
      <c r="JB3" s="44"/>
    </row>
    <row r="4" spans="1:262" ht="16.5">
      <c r="A4" s="44"/>
      <c r="B4" s="44"/>
      <c r="C4" s="44"/>
      <c r="D4" s="218" t="s">
        <v>260</v>
      </c>
      <c r="E4" s="218"/>
      <c r="F4" s="218"/>
      <c r="G4" s="111"/>
      <c r="H4" s="111"/>
      <c r="I4" s="50" t="s">
        <v>277</v>
      </c>
      <c r="J4" s="50"/>
      <c r="K4" s="50"/>
      <c r="L4" s="50"/>
      <c r="M4" s="50"/>
      <c r="N4" s="50"/>
      <c r="O4" s="50"/>
      <c r="P4" s="50"/>
      <c r="Q4" s="50"/>
      <c r="R4" s="51"/>
      <c r="S4" s="51"/>
      <c r="T4" s="52"/>
      <c r="U4" s="52"/>
      <c r="V4" s="52"/>
      <c r="W4" s="52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  <c r="IW4" s="44"/>
      <c r="IX4" s="44"/>
      <c r="IY4" s="44"/>
      <c r="IZ4" s="44"/>
      <c r="JA4" s="44"/>
      <c r="JB4" s="44"/>
    </row>
    <row r="5" spans="1:262">
      <c r="A5" s="54"/>
      <c r="B5" s="54"/>
      <c r="C5" s="55"/>
      <c r="D5" s="55"/>
      <c r="E5" s="56"/>
      <c r="F5" s="57"/>
      <c r="G5" s="57"/>
      <c r="H5" s="57"/>
      <c r="I5" s="57"/>
      <c r="J5" s="57"/>
      <c r="K5" s="57"/>
      <c r="L5" s="57"/>
      <c r="M5" s="57"/>
      <c r="N5" s="57"/>
      <c r="O5" s="58"/>
      <c r="P5" s="58"/>
      <c r="Q5" s="58"/>
      <c r="R5" s="59"/>
      <c r="S5" s="59"/>
      <c r="T5" s="59"/>
      <c r="U5" s="60"/>
      <c r="V5" s="61"/>
      <c r="W5" s="60"/>
      <c r="X5" s="62"/>
      <c r="Y5" s="63"/>
    </row>
    <row r="6" spans="1:262" ht="39.75" customHeight="1">
      <c r="A6" s="64" t="s">
        <v>4</v>
      </c>
      <c r="B6" s="65" t="s">
        <v>52</v>
      </c>
      <c r="C6" s="65" t="s">
        <v>53</v>
      </c>
      <c r="D6" s="66"/>
      <c r="E6" s="67" t="s">
        <v>54</v>
      </c>
      <c r="F6" s="200" t="s">
        <v>263</v>
      </c>
      <c r="G6" s="201"/>
      <c r="H6" s="201"/>
      <c r="I6" s="200" t="s">
        <v>264</v>
      </c>
      <c r="J6" s="201"/>
      <c r="K6" s="201"/>
      <c r="L6" s="200" t="s">
        <v>265</v>
      </c>
      <c r="M6" s="201"/>
      <c r="N6" s="201"/>
      <c r="O6" s="200" t="s">
        <v>266</v>
      </c>
      <c r="P6" s="201"/>
      <c r="Q6" s="201"/>
      <c r="R6" s="200" t="s">
        <v>267</v>
      </c>
      <c r="S6" s="201"/>
      <c r="T6" s="202"/>
      <c r="U6" s="200" t="s">
        <v>268</v>
      </c>
      <c r="V6" s="201"/>
      <c r="W6" s="202"/>
      <c r="X6" s="200" t="s">
        <v>269</v>
      </c>
      <c r="Y6" s="201"/>
      <c r="Z6" s="202"/>
      <c r="AA6" s="200" t="s">
        <v>270</v>
      </c>
      <c r="AB6" s="201"/>
      <c r="AC6" s="202"/>
      <c r="AD6" s="200" t="s">
        <v>271</v>
      </c>
      <c r="AE6" s="201"/>
      <c r="AF6" s="202"/>
      <c r="AG6" s="200" t="s">
        <v>272</v>
      </c>
      <c r="AH6" s="201"/>
      <c r="AI6" s="202"/>
      <c r="AJ6" s="200" t="s">
        <v>273</v>
      </c>
      <c r="AK6" s="201"/>
      <c r="AL6" s="202"/>
      <c r="AM6" s="200" t="s">
        <v>274</v>
      </c>
      <c r="AN6" s="201"/>
      <c r="AO6" s="202"/>
      <c r="AP6" s="200" t="s">
        <v>275</v>
      </c>
      <c r="AQ6" s="201"/>
      <c r="AR6" s="202"/>
      <c r="AS6" s="68" t="s">
        <v>55</v>
      </c>
      <c r="AT6" s="68" t="s">
        <v>56</v>
      </c>
      <c r="AU6" s="68" t="s">
        <v>57</v>
      </c>
      <c r="AV6" s="68" t="s">
        <v>58</v>
      </c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  <c r="IW6" s="69"/>
      <c r="IX6" s="69"/>
      <c r="IY6" s="69"/>
      <c r="IZ6" s="69"/>
      <c r="JA6" s="69"/>
      <c r="JB6" s="69"/>
    </row>
    <row r="7" spans="1:262">
      <c r="A7" s="70"/>
      <c r="B7" s="71"/>
      <c r="C7" s="72"/>
      <c r="D7" s="73" t="s">
        <v>59</v>
      </c>
      <c r="E7" s="70"/>
      <c r="F7" s="219">
        <v>2</v>
      </c>
      <c r="G7" s="220"/>
      <c r="H7" s="221"/>
      <c r="I7" s="219">
        <v>2</v>
      </c>
      <c r="J7" s="220"/>
      <c r="K7" s="221"/>
      <c r="L7" s="219">
        <v>2</v>
      </c>
      <c r="M7" s="220"/>
      <c r="N7" s="221"/>
      <c r="O7" s="219">
        <v>2</v>
      </c>
      <c r="P7" s="220"/>
      <c r="Q7" s="221"/>
      <c r="R7" s="219">
        <v>2</v>
      </c>
      <c r="S7" s="220"/>
      <c r="T7" s="221"/>
      <c r="U7" s="222">
        <v>2</v>
      </c>
      <c r="V7" s="223"/>
      <c r="W7" s="224"/>
      <c r="X7" s="222">
        <v>2</v>
      </c>
      <c r="Y7" s="223"/>
      <c r="Z7" s="224"/>
      <c r="AA7" s="222">
        <v>2</v>
      </c>
      <c r="AB7" s="223"/>
      <c r="AC7" s="224"/>
      <c r="AD7" s="222">
        <v>2</v>
      </c>
      <c r="AE7" s="223"/>
      <c r="AF7" s="224"/>
      <c r="AG7" s="222">
        <v>2</v>
      </c>
      <c r="AH7" s="220"/>
      <c r="AI7" s="221"/>
      <c r="AJ7" s="222">
        <v>2</v>
      </c>
      <c r="AK7" s="223"/>
      <c r="AL7" s="224"/>
      <c r="AM7" s="222">
        <v>2</v>
      </c>
      <c r="AN7" s="223"/>
      <c r="AO7" s="224"/>
      <c r="AP7" s="222">
        <v>2</v>
      </c>
      <c r="AQ7" s="220"/>
      <c r="AR7" s="221"/>
      <c r="AS7" s="74">
        <f>SUM(F7:AR7)</f>
        <v>26</v>
      </c>
      <c r="AT7" s="75"/>
      <c r="AU7" s="76"/>
      <c r="AV7" s="77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  <c r="IW7" s="69"/>
      <c r="IX7" s="69"/>
      <c r="IY7" s="69"/>
      <c r="IZ7" s="69"/>
      <c r="JA7" s="69"/>
      <c r="JB7" s="69"/>
    </row>
    <row r="8" spans="1:262" ht="58.5" customHeight="1">
      <c r="A8" s="70"/>
      <c r="B8" s="71"/>
      <c r="C8" s="72"/>
      <c r="D8" s="73"/>
      <c r="E8" s="78"/>
      <c r="F8" s="79" t="s">
        <v>60</v>
      </c>
      <c r="G8" s="79" t="s">
        <v>61</v>
      </c>
      <c r="H8" s="79" t="s">
        <v>62</v>
      </c>
      <c r="I8" s="79" t="s">
        <v>60</v>
      </c>
      <c r="J8" s="79" t="s">
        <v>61</v>
      </c>
      <c r="K8" s="79" t="s">
        <v>62</v>
      </c>
      <c r="L8" s="79" t="s">
        <v>60</v>
      </c>
      <c r="M8" s="79" t="s">
        <v>61</v>
      </c>
      <c r="N8" s="79" t="s">
        <v>62</v>
      </c>
      <c r="O8" s="79" t="s">
        <v>60</v>
      </c>
      <c r="P8" s="79" t="s">
        <v>61</v>
      </c>
      <c r="Q8" s="79" t="s">
        <v>62</v>
      </c>
      <c r="R8" s="79" t="s">
        <v>60</v>
      </c>
      <c r="S8" s="79" t="s">
        <v>61</v>
      </c>
      <c r="T8" s="79" t="s">
        <v>62</v>
      </c>
      <c r="U8" s="79" t="s">
        <v>60</v>
      </c>
      <c r="V8" s="79" t="s">
        <v>61</v>
      </c>
      <c r="W8" s="79" t="s">
        <v>62</v>
      </c>
      <c r="X8" s="79" t="s">
        <v>60</v>
      </c>
      <c r="Y8" s="79" t="s">
        <v>61</v>
      </c>
      <c r="Z8" s="79" t="s">
        <v>62</v>
      </c>
      <c r="AA8" s="79" t="s">
        <v>60</v>
      </c>
      <c r="AB8" s="79" t="s">
        <v>61</v>
      </c>
      <c r="AC8" s="79" t="s">
        <v>62</v>
      </c>
      <c r="AD8" s="79" t="s">
        <v>60</v>
      </c>
      <c r="AE8" s="79" t="s">
        <v>61</v>
      </c>
      <c r="AF8" s="79" t="s">
        <v>62</v>
      </c>
      <c r="AG8" s="79" t="s">
        <v>60</v>
      </c>
      <c r="AH8" s="79" t="s">
        <v>61</v>
      </c>
      <c r="AI8" s="79" t="s">
        <v>62</v>
      </c>
      <c r="AJ8" s="79" t="s">
        <v>60</v>
      </c>
      <c r="AK8" s="79" t="s">
        <v>61</v>
      </c>
      <c r="AL8" s="79" t="s">
        <v>62</v>
      </c>
      <c r="AM8" s="79" t="s">
        <v>60</v>
      </c>
      <c r="AN8" s="79" t="s">
        <v>61</v>
      </c>
      <c r="AO8" s="79" t="s">
        <v>62</v>
      </c>
      <c r="AP8" s="79" t="s">
        <v>60</v>
      </c>
      <c r="AQ8" s="79" t="s">
        <v>61</v>
      </c>
      <c r="AR8" s="79" t="s">
        <v>62</v>
      </c>
      <c r="AS8" s="74"/>
      <c r="AT8" s="80"/>
      <c r="AU8" s="76"/>
      <c r="AV8" s="81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  <c r="IW8" s="69"/>
      <c r="IX8" s="69"/>
      <c r="IY8" s="69"/>
      <c r="IZ8" s="69"/>
      <c r="JA8" s="69"/>
      <c r="JB8" s="69"/>
    </row>
    <row r="9" spans="1:262" ht="19.5" customHeight="1">
      <c r="A9" s="112">
        <v>1</v>
      </c>
      <c r="B9" s="113">
        <v>1565010075</v>
      </c>
      <c r="C9" s="114" t="s">
        <v>64</v>
      </c>
      <c r="D9" s="115" t="s">
        <v>11</v>
      </c>
      <c r="E9" s="191" t="s">
        <v>65</v>
      </c>
      <c r="F9" s="82">
        <v>9</v>
      </c>
      <c r="G9" s="109" t="str">
        <f>IF(F9&gt;=9.5,"A⁺",IF(F9&gt;=8.5,"A",IF(F9&gt;=8,"B⁺",IF(F9&gt;=7,"B",IF(F9&gt;=6.5,"C⁺",IF(F9&gt;=5.5,"C",IF(F9&gt;=5,"D⁺",IF(F9&gt;=4,"D",IF(F9&lt;4,"F")))))))))</f>
        <v>A</v>
      </c>
      <c r="H9" s="110" t="str">
        <f>IF(G9="A⁺","4.0",IF(G9="A","3.8",IF(G9="B⁺","3.5",IF(G9="B","3.0",IF(G9="C⁺","2.5",IF(G9="C","2.0",IF(G9="D⁺","1.5",IF(G9="D","1.0"))))))))</f>
        <v>3.8</v>
      </c>
      <c r="I9" s="82">
        <v>7</v>
      </c>
      <c r="J9" s="109" t="str">
        <f>IF(I9&gt;=9.5,"A⁺",IF(I9&gt;=8.5,"A",IF(I9&gt;=8,"B⁺",IF(I9&gt;=7,"B",IF(I9&gt;=6.5,"C⁺",IF(I9&gt;=5.5,"C",IF(I9&gt;=5,"D⁺",IF(I9&gt;=4,"D",IF(I9&lt;4,"F")))))))))</f>
        <v>B</v>
      </c>
      <c r="K9" s="110" t="str">
        <f>IF(J9="A⁺","4.0",IF(J9="A","3.8",IF(J9="B⁺","3.5",IF(J9="B","3.0",IF(J9="C⁺","2.5",IF(J9="C","2.0",IF(J9="D⁺","1.5",IF(J9="D","1.0"))))))))</f>
        <v>3.0</v>
      </c>
      <c r="L9" s="82">
        <v>7.6999999999999993</v>
      </c>
      <c r="M9" s="109" t="str">
        <f>IF(L9&gt;=9.5,"A⁺",IF(L9&gt;=8.5,"A",IF(L9&gt;=8,"B⁺",IF(L9&gt;=7,"B",IF(L9&gt;=6.5,"C⁺",IF(L9&gt;=5.5,"C",IF(L9&gt;=5,"D⁺",IF(L9&gt;=4,"D",IF(L9&lt;4,"F")))))))))</f>
        <v>B</v>
      </c>
      <c r="N9" s="110" t="str">
        <f>IF(M9="A⁺","4.0",IF(M9="A","3.8",IF(M9="B⁺","3.5",IF(M9="B","3.0",IF(M9="C⁺","2.5",IF(M9="C","2.0",IF(M9="D⁺","1.5",IF(M9="D","1.0"))))))))</f>
        <v>3.0</v>
      </c>
      <c r="O9" s="82">
        <v>7.2999999999999989</v>
      </c>
      <c r="P9" s="109" t="str">
        <f>IF(O9&gt;=9.5,"A⁺",IF(O9&gt;=8.5,"A",IF(O9&gt;=8,"B⁺",IF(O9&gt;=7,"B",IF(O9&gt;=6.5,"C⁺",IF(O9&gt;=5.5,"C",IF(O9&gt;=5,"D⁺",IF(O9&gt;=4,"D",IF(O9&lt;4,"F")))))))))</f>
        <v>B</v>
      </c>
      <c r="Q9" s="110" t="str">
        <f>IF(P9="A⁺","4.0",IF(P9="A","3.8",IF(P9="B⁺","3.5",IF(P9="B","3.0",IF(P9="C⁺","2.5",IF(P9="C","2.0",IF(P9="D⁺","1.5",IF(P9="D","1.0"))))))))</f>
        <v>3.0</v>
      </c>
      <c r="R9" s="82">
        <v>7.4499999999999993</v>
      </c>
      <c r="S9" s="109" t="str">
        <f>IF(R9&gt;=9.5,"A⁺",IF(R9&gt;=8.5,"A",IF(R9&gt;=8,"B⁺",IF(R9&gt;=7,"B",IF(R9&gt;=6.5,"C⁺",IF(R9&gt;=5.5,"C",IF(R9&gt;=5,"D⁺",IF(R9&gt;=4,"D",IF(R9&lt;4,"F")))))))))</f>
        <v>B</v>
      </c>
      <c r="T9" s="110" t="str">
        <f>IF(S9="A⁺","4.0",IF(S9="A","3.8",IF(S9="B⁺","3.5",IF(S9="B","3.0",IF(S9="C⁺","2.5",IF(S9="C","2.0",IF(S9="D⁺","1.5",IF(S9="D","1.0"))))))))</f>
        <v>3.0</v>
      </c>
      <c r="U9" s="82">
        <v>7.2999999999999989</v>
      </c>
      <c r="V9" s="109" t="str">
        <f>IF(U9&gt;=9.5,"A⁺",IF(U9&gt;=8.5,"A",IF(U9&gt;=8,"B⁺",IF(U9&gt;=7,"B",IF(U9&gt;=6.5,"C⁺",IF(U9&gt;=5.5,"C",IF(U9&gt;=5,"D⁺",IF(U9&gt;=4,"D",IF(U9&lt;4,"F")))))))))</f>
        <v>B</v>
      </c>
      <c r="W9" s="110" t="str">
        <f>IF(V9="A⁺","4.0",IF(V9="A","3.8",IF(V9="B⁺","3.5",IF(V9="B","3.0",IF(V9="C⁺","2.5",IF(V9="C","2.0",IF(V9="D⁺","1.5",IF(V9="D","1.0"))))))))</f>
        <v>3.0</v>
      </c>
      <c r="X9" s="83">
        <v>8</v>
      </c>
      <c r="Y9" s="109" t="str">
        <f>IF(X9&gt;=9.5,"A⁺",IF(X9&gt;=8.5,"A",IF(X9&gt;=8,"B⁺",IF(X9&gt;=7,"B",IF(X9&gt;=6.5,"C⁺",IF(X9&gt;=5.5,"C",IF(X9&gt;=5,"D⁺",IF(X9&gt;=4,"D",IF(X9&lt;4,"F")))))))))</f>
        <v>B⁺</v>
      </c>
      <c r="Z9" s="110" t="str">
        <f>IF(Y9="A⁺","4.0",IF(Y9="A","3.8",IF(Y9="B⁺","3.5",IF(Y9="B","3.0",IF(Y9="C⁺","2.5",IF(Y9="C","2.0",IF(Y9="D⁺","1.5",IF(Y9="D","1.0"))))))))</f>
        <v>3.5</v>
      </c>
      <c r="AA9" s="83">
        <v>8.1499999999999986</v>
      </c>
      <c r="AB9" s="109" t="str">
        <f>IF(AA9&gt;=9.5,"A⁺",IF(AA9&gt;=8.5,"A",IF(AA9&gt;=8,"B⁺",IF(AA9&gt;=7,"B",IF(AA9&gt;=6.5,"C⁺",IF(AA9&gt;=5.5,"C",IF(AA9&gt;=5,"D⁺",IF(AA9&gt;=4,"D",IF(AA9&lt;4,"F")))))))))</f>
        <v>B⁺</v>
      </c>
      <c r="AC9" s="110" t="str">
        <f>IF(AB9="A⁺","4.0",IF(AB9="A","3.8",IF(AB9="B⁺","3.5",IF(AB9="B","3.0",IF(AB9="C⁺","2.5",IF(AB9="C","2.0",IF(AB9="D⁺","1.5",IF(AB9="D","1.0"))))))))</f>
        <v>3.5</v>
      </c>
      <c r="AD9" s="84">
        <v>8</v>
      </c>
      <c r="AE9" s="109" t="str">
        <f>IF(AD9&gt;=9.5,"A⁺",IF(AD9&gt;=8.5,"A",IF(AD9&gt;=8,"B⁺",IF(AD9&gt;=7,"B",IF(AD9&gt;=6.5,"C⁺",IF(AD9&gt;=5.5,"C",IF(AD9&gt;=5,"D⁺",IF(AD9&gt;=4,"D",IF(AD9&lt;4,"F")))))))))</f>
        <v>B⁺</v>
      </c>
      <c r="AF9" s="110" t="str">
        <f>IF(AE9="A⁺","4.0",IF(AE9="A","3.8",IF(AE9="B⁺","3.5",IF(AE9="B","3.0",IF(AE9="C⁺","2.5",IF(AE9="C","2.0",IF(AE9="D⁺","1.5",IF(AE9="D","1.0"))))))))</f>
        <v>3.5</v>
      </c>
      <c r="AG9" s="83">
        <v>7</v>
      </c>
      <c r="AH9" s="109" t="str">
        <f>IF(AG9&gt;=9.5,"A⁺",IF(AG9&gt;=8.5,"A",IF(AG9&gt;=8,"B⁺",IF(AG9&gt;=7,"B",IF(AG9&gt;=6.5,"C⁺",IF(AG9&gt;=5.5,"C",IF(AG9&gt;=5,"D⁺",IF(AG9&gt;=4,"D",IF(AG9&lt;4,"F")))))))))</f>
        <v>B</v>
      </c>
      <c r="AI9" s="110" t="str">
        <f>IF(AH9="A⁺","4.0",IF(AH9="A","3.8",IF(AH9="B⁺","3.5",IF(AH9="B","3.0",IF(AH9="C⁺","2.5",IF(AH9="C","2.0",IF(AH9="D⁺","1.5",IF(AH9="D","1.0"))))))))</f>
        <v>3.0</v>
      </c>
      <c r="AJ9" s="83">
        <v>6.6</v>
      </c>
      <c r="AK9" s="109" t="str">
        <f>IF(AJ9&gt;=9.5,"A⁺",IF(AJ9&gt;=8.5,"A",IF(AJ9&gt;=8,"B⁺",IF(AJ9&gt;=7,"B",IF(AJ9&gt;=6.5,"C⁺",IF(AJ9&gt;=5.5,"C",IF(AJ9&gt;=5,"D⁺",IF(AJ9&gt;=4,"D",IF(AJ9&lt;4,"F")))))))))</f>
        <v>C⁺</v>
      </c>
      <c r="AL9" s="110" t="str">
        <f>IF(AK9="A⁺","4.0",IF(AK9="A","3.8",IF(AK9="B⁺","3.5",IF(AK9="B","3.0",IF(AK9="C⁺","2.5",IF(AK9="C","2.0",IF(AK9="D⁺","1.5",IF(AK9="D","1.0"))))))))</f>
        <v>2.5</v>
      </c>
      <c r="AM9" s="84">
        <v>6.3999999999999995</v>
      </c>
      <c r="AN9" s="109" t="str">
        <f>IF(AM9&gt;=9.5,"A⁺",IF(AM9&gt;=8.5,"A",IF(AM9&gt;=8,"B⁺",IF(AM9&gt;=7,"B",IF(AM9&gt;=6.5,"C⁺",IF(AM9&gt;=5.5,"C",IF(AM9&gt;=5,"D⁺",IF(AM9&gt;=4,"D",IF(AM9&lt;4,"F")))))))))</f>
        <v>C</v>
      </c>
      <c r="AO9" s="110" t="str">
        <f>IF(AN9="A⁺","4.0",IF(AN9="A","3.8",IF(AN9="B⁺","3.5",IF(AN9="B","3.0",IF(AN9="C⁺","2.5",IF(AN9="C","2.0",IF(AN9="D⁺","1.5",IF(AN9="D","1.0"))))))))</f>
        <v>2.0</v>
      </c>
      <c r="AP9" s="83">
        <v>7.2999999999999989</v>
      </c>
      <c r="AQ9" s="109" t="str">
        <f>IF(AP9&gt;=9.5,"A⁺",IF(AP9&gt;=8.5,"A",IF(AP9&gt;=8,"B⁺",IF(AP9&gt;=7,"B",IF(AP9&gt;=6.5,"C⁺",IF(AP9&gt;=5.5,"C",IF(AP9&gt;=5,"D⁺",IF(AP9&gt;=4,"D",IF(AP9&lt;4,"F")))))))))</f>
        <v>B</v>
      </c>
      <c r="AR9" s="110" t="str">
        <f>IF(AQ9="A⁺","4.0",IF(AQ9="A","3.8",IF(AQ9="B⁺","3.5",IF(AQ9="B","3.0",IF(AQ9="C⁺","2.5",IF(AQ9="C","2.0",IF(AQ9="D⁺","1.5",IF(AQ9="D","1.0"))))))))</f>
        <v>3.0</v>
      </c>
      <c r="AS9" s="116">
        <f>F9*$F$7+I9*$I$7+L9*$L$7+O9*$O$7+R9*$R$7+U9*$U$7+X9*$X$7+AA9*$AA$7+AD9*$AD$7+AG9*$AG$7+AJ9*$AJ$7+AM9*$AM$7+AP9*$AP$7</f>
        <v>194.4</v>
      </c>
      <c r="AT9" s="172">
        <f>AS9/$AS$7</f>
        <v>7.476923076923077</v>
      </c>
      <c r="AU9" s="116">
        <f>H9*$F$7+K9*$I$7+N9*$L$7+Q9*$O$7+T9*$R$7+W9*$U$7+Z9*$X$7+AC9*$AA$7+AF9*$AD$7+AI9*$AG$7+AL9*$AJ$7+AO9*$AM$7+AR9*$AP$7</f>
        <v>79.599999999999994</v>
      </c>
      <c r="AV9" s="117">
        <f>AU9/$AS$7</f>
        <v>3.0615384615384613</v>
      </c>
      <c r="AW9" s="85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</row>
    <row r="10" spans="1:262" ht="19.5" customHeight="1">
      <c r="A10" s="118">
        <v>2</v>
      </c>
      <c r="B10" s="119">
        <v>1565010076</v>
      </c>
      <c r="C10" s="120" t="s">
        <v>66</v>
      </c>
      <c r="D10" s="121" t="s">
        <v>11</v>
      </c>
      <c r="E10" s="192" t="s">
        <v>67</v>
      </c>
      <c r="F10" s="87">
        <v>7.3999999999999995</v>
      </c>
      <c r="G10" s="109" t="str">
        <f>IF(F10&gt;=9.5,"A⁺",IF(F10&gt;=8.5,"A",IF(F10&gt;=8,"B⁺",IF(F10&gt;=7,"B",IF(F10&gt;=6.5,"C⁺",IF(F10&gt;=5.5,"C",IF(F10&gt;=5,"D⁺",IF(F10&gt;=4,"D",IF(F10&lt;4,"F")))))))))</f>
        <v>B</v>
      </c>
      <c r="H10" s="110" t="str">
        <f>IF(G10="A⁺","4.0",IF(G10="A","3.8",IF(G10="B⁺","3.5",IF(G10="B","3.0",IF(G10="C⁺","2.5",IF(G10="C","2.0",IF(G10="D⁺","1.5",IF(G10="D","1.0"))))))))</f>
        <v>3.0</v>
      </c>
      <c r="I10" s="87">
        <v>7</v>
      </c>
      <c r="J10" s="109" t="str">
        <f>IF(I10&gt;=9.5,"A⁺",IF(I10&gt;=8.5,"A",IF(I10&gt;=8,"B⁺",IF(I10&gt;=7,"B",IF(I10&gt;=6.5,"C⁺",IF(I10&gt;=5.5,"C",IF(I10&gt;=5,"D⁺",IF(I10&gt;=4,"D",IF(I10&lt;4,"F")))))))))</f>
        <v>B</v>
      </c>
      <c r="K10" s="110" t="str">
        <f>IF(J10="A⁺","4.0",IF(J10="A","3.8",IF(J10="B⁺","3.5",IF(J10="B","3.0",IF(J10="C⁺","2.5",IF(J10="C","2.0",IF(J10="D⁺","1.5",IF(J10="D","1.0"))))))))</f>
        <v>3.0</v>
      </c>
      <c r="L10" s="87">
        <v>8.1</v>
      </c>
      <c r="M10" s="109" t="str">
        <f>IF(L10&gt;=9.5,"A⁺",IF(L10&gt;=8.5,"A",IF(L10&gt;=8,"B⁺",IF(L10&gt;=7,"B",IF(L10&gt;=6.5,"C⁺",IF(L10&gt;=5.5,"C",IF(L10&gt;=5,"D⁺",IF(L10&gt;=4,"D",IF(L10&lt;4,"F")))))))))</f>
        <v>B⁺</v>
      </c>
      <c r="N10" s="110" t="str">
        <f>IF(M10="A⁺","4.0",IF(M10="A","3.8",IF(M10="B⁺","3.5",IF(M10="B","3.0",IF(M10="C⁺","2.5",IF(M10="C","2.0",IF(M10="D⁺","1.5",IF(M10="D","1.0"))))))))</f>
        <v>3.5</v>
      </c>
      <c r="O10" s="87">
        <v>4.1999999999999993</v>
      </c>
      <c r="P10" s="109" t="str">
        <f>IF(O10&gt;=9.5,"A⁺",IF(O10&gt;=8.5,"A",IF(O10&gt;=8,"B⁺",IF(O10&gt;=7,"B",IF(O10&gt;=6.5,"C⁺",IF(O10&gt;=5.5,"C",IF(O10&gt;=5,"D⁺",IF(O10&gt;=4,"D",IF(O10&lt;4,"F")))))))))</f>
        <v>D</v>
      </c>
      <c r="Q10" s="110" t="str">
        <f>IF(P10="A⁺","4.0",IF(P10="A","3.8",IF(P10="B⁺","3.5",IF(P10="B","3.0",IF(P10="C⁺","2.5",IF(P10="C","2.0",IF(P10="D⁺","1.5",IF(P10="D","1.0"))))))))</f>
        <v>1.0</v>
      </c>
      <c r="R10" s="87">
        <v>4.8999999999999995</v>
      </c>
      <c r="S10" s="109" t="str">
        <f>IF(R10&gt;=9.5,"A⁺",IF(R10&gt;=8.5,"A",IF(R10&gt;=8,"B⁺",IF(R10&gt;=7,"B",IF(R10&gt;=6.5,"C⁺",IF(R10&gt;=5.5,"C",IF(R10&gt;=5,"D⁺",IF(R10&gt;=4,"D",IF(R10&lt;4,"F")))))))))</f>
        <v>D</v>
      </c>
      <c r="T10" s="110" t="str">
        <f>IF(S10="A⁺","4.0",IF(S10="A","3.8",IF(S10="B⁺","3.5",IF(S10="B","3.0",IF(S10="C⁺","2.5",IF(S10="C","2.0",IF(S10="D⁺","1.5",IF(S10="D","1.0"))))))))</f>
        <v>1.0</v>
      </c>
      <c r="U10" s="87">
        <v>6.1</v>
      </c>
      <c r="V10" s="109" t="str">
        <f>IF(U10&gt;=9.5,"A⁺",IF(U10&gt;=8.5,"A",IF(U10&gt;=8,"B⁺",IF(U10&gt;=7,"B",IF(U10&gt;=6.5,"C⁺",IF(U10&gt;=5.5,"C",IF(U10&gt;=5,"D⁺",IF(U10&gt;=4,"D",IF(U10&lt;4,"F")))))))))</f>
        <v>C</v>
      </c>
      <c r="W10" s="110" t="str">
        <f>IF(V10="A⁺","4.0",IF(V10="A","3.8",IF(V10="B⁺","3.5",IF(V10="B","3.0",IF(V10="C⁺","2.5",IF(V10="C","2.0",IF(V10="D⁺","1.5",IF(V10="D","1.0"))))))))</f>
        <v>2.0</v>
      </c>
      <c r="X10" s="88">
        <v>4.1999999999999993</v>
      </c>
      <c r="Y10" s="109" t="str">
        <f>IF(X10&gt;=9.5,"A⁺",IF(X10&gt;=8.5,"A",IF(X10&gt;=8,"B⁺",IF(X10&gt;=7,"B",IF(X10&gt;=6.5,"C⁺",IF(X10&gt;=5.5,"C",IF(X10&gt;=5,"D⁺",IF(X10&gt;=4,"D",IF(X10&lt;4,"F")))))))))</f>
        <v>D</v>
      </c>
      <c r="Z10" s="110" t="str">
        <f>IF(Y10="A⁺","4.0",IF(Y10="A","3.8",IF(Y10="B⁺","3.5",IF(Y10="B","3.0",IF(Y10="C⁺","2.5",IF(Y10="C","2.0",IF(Y10="D⁺","1.5",IF(Y10="D","1.0"))))))))</f>
        <v>1.0</v>
      </c>
      <c r="AA10" s="88">
        <v>7.55</v>
      </c>
      <c r="AB10" s="109" t="str">
        <f>IF(AA10&gt;=9.5,"A⁺",IF(AA10&gt;=8.5,"A",IF(AA10&gt;=8,"B⁺",IF(AA10&gt;=7,"B",IF(AA10&gt;=6.5,"C⁺",IF(AA10&gt;=5.5,"C",IF(AA10&gt;=5,"D⁺",IF(AA10&gt;=4,"D",IF(AA10&lt;4,"F")))))))))</f>
        <v>B</v>
      </c>
      <c r="AC10" s="110" t="str">
        <f>IF(AB10="A⁺","4.0",IF(AB10="A","3.8",IF(AB10="B⁺","3.5",IF(AB10="B","3.0",IF(AB10="C⁺","2.5",IF(AB10="C","2.0",IF(AB10="D⁺","1.5",IF(AB10="D","1.0"))))))))</f>
        <v>3.0</v>
      </c>
      <c r="AD10" s="89">
        <v>5.6</v>
      </c>
      <c r="AE10" s="109" t="str">
        <f>IF(AD10&gt;=9.5,"A⁺",IF(AD10&gt;=8.5,"A",IF(AD10&gt;=8,"B⁺",IF(AD10&gt;=7,"B",IF(AD10&gt;=6.5,"C⁺",IF(AD10&gt;=5.5,"C",IF(AD10&gt;=5,"D⁺",IF(AD10&gt;=4,"D",IF(AD10&lt;4,"F")))))))))</f>
        <v>C</v>
      </c>
      <c r="AF10" s="110" t="str">
        <f>IF(AE10="A⁺","4.0",IF(AE10="A","3.8",IF(AE10="B⁺","3.5",IF(AE10="B","3.0",IF(AE10="C⁺","2.5",IF(AE10="C","2.0",IF(AE10="D⁺","1.5",IF(AE10="D","1.0"))))))))</f>
        <v>2.0</v>
      </c>
      <c r="AG10" s="88">
        <v>6.6999999999999993</v>
      </c>
      <c r="AH10" s="109" t="str">
        <f>IF(AG10&gt;=9.5,"A⁺",IF(AG10&gt;=8.5,"A",IF(AG10&gt;=8,"B⁺",IF(AG10&gt;=7,"B",IF(AG10&gt;=6.5,"C⁺",IF(AG10&gt;=5.5,"C",IF(AG10&gt;=5,"D⁺",IF(AG10&gt;=4,"D",IF(AG10&lt;4,"F")))))))))</f>
        <v>C⁺</v>
      </c>
      <c r="AI10" s="110" t="str">
        <f>IF(AH10="A⁺","4.0",IF(AH10="A","3.8",IF(AH10="B⁺","3.5",IF(AH10="B","3.0",IF(AH10="C⁺","2.5",IF(AH10="C","2.0",IF(AH10="D⁺","1.5",IF(AH10="D","1.0"))))))))</f>
        <v>2.5</v>
      </c>
      <c r="AJ10" s="88">
        <v>7.2999999999999989</v>
      </c>
      <c r="AK10" s="109" t="str">
        <f>IF(AJ10&gt;=9.5,"A⁺",IF(AJ10&gt;=8.5,"A",IF(AJ10&gt;=8,"B⁺",IF(AJ10&gt;=7,"B",IF(AJ10&gt;=6.5,"C⁺",IF(AJ10&gt;=5.5,"C",IF(AJ10&gt;=5,"D⁺",IF(AJ10&gt;=4,"D",IF(AJ10&lt;4,"F")))))))))</f>
        <v>B</v>
      </c>
      <c r="AL10" s="110" t="str">
        <f>IF(AK10="A⁺","4.0",IF(AK10="A","3.8",IF(AK10="B⁺","3.5",IF(AK10="B","3.0",IF(AK10="C⁺","2.5",IF(AK10="C","2.0",IF(AK10="D⁺","1.5",IF(AK10="D","1.0"))))))))</f>
        <v>3.0</v>
      </c>
      <c r="AM10" s="89">
        <v>4.1999999999999993</v>
      </c>
      <c r="AN10" s="109" t="str">
        <f>IF(AM10&gt;=9.5,"A⁺",IF(AM10&gt;=8.5,"A",IF(AM10&gt;=8,"B⁺",IF(AM10&gt;=7,"B",IF(AM10&gt;=6.5,"C⁺",IF(AM10&gt;=5.5,"C",IF(AM10&gt;=5,"D⁺",IF(AM10&gt;=4,"D",IF(AM10&lt;4,"F")))))))))</f>
        <v>D</v>
      </c>
      <c r="AO10" s="110" t="str">
        <f>IF(AN10="A⁺","4.0",IF(AN10="A","3.8",IF(AN10="B⁺","3.5",IF(AN10="B","3.0",IF(AN10="C⁺","2.5",IF(AN10="C","2.0",IF(AN10="D⁺","1.5",IF(AN10="D","1.0"))))))))</f>
        <v>1.0</v>
      </c>
      <c r="AP10" s="88">
        <v>6.3999999999999995</v>
      </c>
      <c r="AQ10" s="109" t="str">
        <f>IF(AP10&gt;=9.5,"A⁺",IF(AP10&gt;=8.5,"A",IF(AP10&gt;=8,"B⁺",IF(AP10&gt;=7,"B",IF(AP10&gt;=6.5,"C⁺",IF(AP10&gt;=5.5,"C",IF(AP10&gt;=5,"D⁺",IF(AP10&gt;=4,"D",IF(AP10&lt;4,"F")))))))))</f>
        <v>C</v>
      </c>
      <c r="AR10" s="110" t="str">
        <f>IF(AQ10="A⁺","4.0",IF(AQ10="A","3.8",IF(AQ10="B⁺","3.5",IF(AQ10="B","3.0",IF(AQ10="C⁺","2.5",IF(AQ10="C","2.0",IF(AQ10="D⁺","1.5",IF(AQ10="D","1.0"))))))))</f>
        <v>2.0</v>
      </c>
      <c r="AS10" s="116">
        <f t="shared" ref="AS10:AS73" si="0">F10*$F$7+I10*$I$7+L10*$L$7+O10*$O$7+R10*$R$7+U10*$U$7+X10*$X$7+AA10*$AA$7+AD10*$AD$7+AG10*$AG$7+AJ10*$AJ$7+AM10*$AM$7+AP10*$AP$7</f>
        <v>159.29999999999998</v>
      </c>
      <c r="AT10" s="173">
        <f>AS10/$AS$7</f>
        <v>6.1269230769230765</v>
      </c>
      <c r="AU10" s="116">
        <f t="shared" ref="AU10:AU73" si="1">H10*$F$7+K10*$I$7+N10*$L$7+Q10*$O$7+T10*$R$7+W10*$U$7+Z10*$X$7+AC10*$AA$7+AF10*$AD$7+AI10*$AG$7+AL10*$AJ$7+AO10*$AM$7+AR10*$AP$7</f>
        <v>56</v>
      </c>
      <c r="AV10" s="122">
        <f>AU10/$AS$7</f>
        <v>2.1538461538461537</v>
      </c>
      <c r="AW10" s="85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</row>
    <row r="11" spans="1:262" s="189" customFormat="1" ht="19.5" customHeight="1">
      <c r="A11" s="180">
        <v>3</v>
      </c>
      <c r="B11" s="144">
        <v>1565010077</v>
      </c>
      <c r="C11" s="145" t="s">
        <v>68</v>
      </c>
      <c r="D11" s="146" t="s">
        <v>12</v>
      </c>
      <c r="E11" s="193" t="s">
        <v>69</v>
      </c>
      <c r="F11" s="181" t="e">
        <v>#VALUE!</v>
      </c>
      <c r="G11" s="182" t="e">
        <f t="shared" ref="G11:G74" si="2">IF(F11&gt;=9.5,"A⁺",IF(F11&gt;=8.5,"A",IF(F11&gt;=8,"B⁺",IF(F11&gt;=7,"B",IF(F11&gt;=6.5,"C⁺",IF(F11&gt;=5.5,"C",IF(F11&gt;=5,"D⁺",IF(F11&gt;=4,"D",IF(F11&lt;4,"F")))))))))</f>
        <v>#VALUE!</v>
      </c>
      <c r="H11" s="183" t="e">
        <f t="shared" ref="H11:H74" si="3">IF(G11="A⁺","4.0",IF(G11="A","3.8",IF(G11="B⁺","3.5",IF(G11="B","3.0",IF(G11="C⁺","2.5",IF(G11="C","2.0",IF(G11="D⁺","1.5",IF(G11="D","1.0"))))))))</f>
        <v>#VALUE!</v>
      </c>
      <c r="I11" s="181" t="e">
        <v>#VALUE!</v>
      </c>
      <c r="J11" s="182" t="e">
        <f t="shared" ref="J11:J74" si="4">IF(I11&gt;=9.5,"A⁺",IF(I11&gt;=8.5,"A",IF(I11&gt;=8,"B⁺",IF(I11&gt;=7,"B",IF(I11&gt;=6.5,"C⁺",IF(I11&gt;=5.5,"C",IF(I11&gt;=5,"D⁺",IF(I11&gt;=4,"D",IF(I11&lt;4,"F")))))))))</f>
        <v>#VALUE!</v>
      </c>
      <c r="K11" s="183" t="e">
        <f t="shared" ref="K11:K74" si="5">IF(J11="A⁺","4.0",IF(J11="A","3.8",IF(J11="B⁺","3.5",IF(J11="B","3.0",IF(J11="C⁺","2.5",IF(J11="C","2.0",IF(J11="D⁺","1.5",IF(J11="D","1.0"))))))))</f>
        <v>#VALUE!</v>
      </c>
      <c r="L11" s="181" t="e">
        <v>#VALUE!</v>
      </c>
      <c r="M11" s="182" t="e">
        <f t="shared" ref="M11:M74" si="6">IF(L11&gt;=9.5,"A⁺",IF(L11&gt;=8.5,"A",IF(L11&gt;=8,"B⁺",IF(L11&gt;=7,"B",IF(L11&gt;=6.5,"C⁺",IF(L11&gt;=5.5,"C",IF(L11&gt;=5,"D⁺",IF(L11&gt;=4,"D",IF(L11&lt;4,"F")))))))))</f>
        <v>#VALUE!</v>
      </c>
      <c r="N11" s="183" t="e">
        <f t="shared" ref="N11:N74" si="7">IF(M11="A⁺","4.0",IF(M11="A","3.8",IF(M11="B⁺","3.5",IF(M11="B","3.0",IF(M11="C⁺","2.5",IF(M11="C","2.0",IF(M11="D⁺","1.5",IF(M11="D","1.0"))))))))</f>
        <v>#VALUE!</v>
      </c>
      <c r="O11" s="181" t="e">
        <v>#VALUE!</v>
      </c>
      <c r="P11" s="182" t="e">
        <f t="shared" ref="P11:P74" si="8">IF(O11&gt;=9.5,"A⁺",IF(O11&gt;=8.5,"A",IF(O11&gt;=8,"B⁺",IF(O11&gt;=7,"B",IF(O11&gt;=6.5,"C⁺",IF(O11&gt;=5.5,"C",IF(O11&gt;=5,"D⁺",IF(O11&gt;=4,"D",IF(O11&lt;4,"F")))))))))</f>
        <v>#VALUE!</v>
      </c>
      <c r="Q11" s="183" t="e">
        <f t="shared" ref="Q11:Q74" si="9">IF(P11="A⁺","4.0",IF(P11="A","3.8",IF(P11="B⁺","3.5",IF(P11="B","3.0",IF(P11="C⁺","2.5",IF(P11="C","2.0",IF(P11="D⁺","1.5",IF(P11="D","1.0"))))))))</f>
        <v>#VALUE!</v>
      </c>
      <c r="R11" s="181" t="e">
        <v>#VALUE!</v>
      </c>
      <c r="S11" s="182" t="e">
        <f t="shared" ref="S11:S74" si="10">IF(R11&gt;=9.5,"A⁺",IF(R11&gt;=8.5,"A",IF(R11&gt;=8,"B⁺",IF(R11&gt;=7,"B",IF(R11&gt;=6.5,"C⁺",IF(R11&gt;=5.5,"C",IF(R11&gt;=5,"D⁺",IF(R11&gt;=4,"D",IF(R11&lt;4,"F")))))))))</f>
        <v>#VALUE!</v>
      </c>
      <c r="T11" s="183" t="e">
        <f t="shared" ref="T11:T74" si="11">IF(S11="A⁺","4.0",IF(S11="A","3.8",IF(S11="B⁺","3.5",IF(S11="B","3.0",IF(S11="C⁺","2.5",IF(S11="C","2.0",IF(S11="D⁺","1.5",IF(S11="D","1.0"))))))))</f>
        <v>#VALUE!</v>
      </c>
      <c r="U11" s="181" t="e">
        <v>#VALUE!</v>
      </c>
      <c r="V11" s="182" t="e">
        <f t="shared" ref="V11:V74" si="12">IF(U11&gt;=9.5,"A⁺",IF(U11&gt;=8.5,"A",IF(U11&gt;=8,"B⁺",IF(U11&gt;=7,"B",IF(U11&gt;=6.5,"C⁺",IF(U11&gt;=5.5,"C",IF(U11&gt;=5,"D⁺",IF(U11&gt;=4,"D",IF(U11&lt;4,"F")))))))))</f>
        <v>#VALUE!</v>
      </c>
      <c r="W11" s="183" t="e">
        <f t="shared" ref="W11:W74" si="13">IF(V11="A⁺","4.0",IF(V11="A","3.8",IF(V11="B⁺","3.5",IF(V11="B","3.0",IF(V11="C⁺","2.5",IF(V11="C","2.0",IF(V11="D⁺","1.5",IF(V11="D","1.0"))))))))</f>
        <v>#VALUE!</v>
      </c>
      <c r="X11" s="184" t="e">
        <v>#VALUE!</v>
      </c>
      <c r="Y11" s="182" t="e">
        <f t="shared" ref="Y11:Y74" si="14">IF(X11&gt;=9.5,"A⁺",IF(X11&gt;=8.5,"A",IF(X11&gt;=8,"B⁺",IF(X11&gt;=7,"B",IF(X11&gt;=6.5,"C⁺",IF(X11&gt;=5.5,"C",IF(X11&gt;=5,"D⁺",IF(X11&gt;=4,"D",IF(X11&lt;4,"F")))))))))</f>
        <v>#VALUE!</v>
      </c>
      <c r="Z11" s="183" t="e">
        <f t="shared" ref="Z11:Z74" si="15">IF(Y11="A⁺","4.0",IF(Y11="A","3.8",IF(Y11="B⁺","3.5",IF(Y11="B","3.0",IF(Y11="C⁺","2.5",IF(Y11="C","2.0",IF(Y11="D⁺","1.5",IF(Y11="D","1.0"))))))))</f>
        <v>#VALUE!</v>
      </c>
      <c r="AA11" s="184" t="e">
        <v>#VALUE!</v>
      </c>
      <c r="AB11" s="182" t="e">
        <f t="shared" ref="AB11:AB74" si="16">IF(AA11&gt;=9.5,"A⁺",IF(AA11&gt;=8.5,"A",IF(AA11&gt;=8,"B⁺",IF(AA11&gt;=7,"B",IF(AA11&gt;=6.5,"C⁺",IF(AA11&gt;=5.5,"C",IF(AA11&gt;=5,"D⁺",IF(AA11&gt;=4,"D",IF(AA11&lt;4,"F")))))))))</f>
        <v>#VALUE!</v>
      </c>
      <c r="AC11" s="183" t="e">
        <f t="shared" ref="AC11:AC74" si="17">IF(AB11="A⁺","4.0",IF(AB11="A","3.8",IF(AB11="B⁺","3.5",IF(AB11="B","3.0",IF(AB11="C⁺","2.5",IF(AB11="C","2.0",IF(AB11="D⁺","1.5",IF(AB11="D","1.0"))))))))</f>
        <v>#VALUE!</v>
      </c>
      <c r="AD11" s="185" t="e">
        <v>#VALUE!</v>
      </c>
      <c r="AE11" s="182" t="e">
        <f t="shared" ref="AE11:AE74" si="18">IF(AD11&gt;=9.5,"A⁺",IF(AD11&gt;=8.5,"A",IF(AD11&gt;=8,"B⁺",IF(AD11&gt;=7,"B",IF(AD11&gt;=6.5,"C⁺",IF(AD11&gt;=5.5,"C",IF(AD11&gt;=5,"D⁺",IF(AD11&gt;=4,"D",IF(AD11&lt;4,"F")))))))))</f>
        <v>#VALUE!</v>
      </c>
      <c r="AF11" s="183" t="e">
        <f t="shared" ref="AF11:AF74" si="19">IF(AE11="A⁺","4.0",IF(AE11="A","3.8",IF(AE11="B⁺","3.5",IF(AE11="B","3.0",IF(AE11="C⁺","2.5",IF(AE11="C","2.0",IF(AE11="D⁺","1.5",IF(AE11="D","1.0"))))))))</f>
        <v>#VALUE!</v>
      </c>
      <c r="AG11" s="184" t="e">
        <v>#VALUE!</v>
      </c>
      <c r="AH11" s="182" t="e">
        <f t="shared" ref="AH11:AH74" si="20">IF(AG11&gt;=9.5,"A⁺",IF(AG11&gt;=8.5,"A",IF(AG11&gt;=8,"B⁺",IF(AG11&gt;=7,"B",IF(AG11&gt;=6.5,"C⁺",IF(AG11&gt;=5.5,"C",IF(AG11&gt;=5,"D⁺",IF(AG11&gt;=4,"D",IF(AG11&lt;4,"F")))))))))</f>
        <v>#VALUE!</v>
      </c>
      <c r="AI11" s="183" t="e">
        <f t="shared" ref="AI11:AI74" si="21">IF(AH11="A⁺","4.0",IF(AH11="A","3.8",IF(AH11="B⁺","3.5",IF(AH11="B","3.0",IF(AH11="C⁺","2.5",IF(AH11="C","2.0",IF(AH11="D⁺","1.5",IF(AH11="D","1.0"))))))))</f>
        <v>#VALUE!</v>
      </c>
      <c r="AJ11" s="184" t="e">
        <v>#VALUE!</v>
      </c>
      <c r="AK11" s="182" t="e">
        <f t="shared" ref="AK11:AK74" si="22">IF(AJ11&gt;=9.5,"A⁺",IF(AJ11&gt;=8.5,"A",IF(AJ11&gt;=8,"B⁺",IF(AJ11&gt;=7,"B",IF(AJ11&gt;=6.5,"C⁺",IF(AJ11&gt;=5.5,"C",IF(AJ11&gt;=5,"D⁺",IF(AJ11&gt;=4,"D",IF(AJ11&lt;4,"F")))))))))</f>
        <v>#VALUE!</v>
      </c>
      <c r="AL11" s="183" t="e">
        <f t="shared" ref="AL11:AL74" si="23">IF(AK11="A⁺","4.0",IF(AK11="A","3.8",IF(AK11="B⁺","3.5",IF(AK11="B","3.0",IF(AK11="C⁺","2.5",IF(AK11="C","2.0",IF(AK11="D⁺","1.5",IF(AK11="D","1.0"))))))))</f>
        <v>#VALUE!</v>
      </c>
      <c r="AM11" s="185" t="e">
        <v>#VALUE!</v>
      </c>
      <c r="AN11" s="182" t="e">
        <f t="shared" ref="AN11:AN74" si="24">IF(AM11&gt;=9.5,"A⁺",IF(AM11&gt;=8.5,"A",IF(AM11&gt;=8,"B⁺",IF(AM11&gt;=7,"B",IF(AM11&gt;=6.5,"C⁺",IF(AM11&gt;=5.5,"C",IF(AM11&gt;=5,"D⁺",IF(AM11&gt;=4,"D",IF(AM11&lt;4,"F")))))))))</f>
        <v>#VALUE!</v>
      </c>
      <c r="AO11" s="183" t="e">
        <f t="shared" ref="AO11:AO74" si="25">IF(AN11="A⁺","4.0",IF(AN11="A","3.8",IF(AN11="B⁺","3.5",IF(AN11="B","3.0",IF(AN11="C⁺","2.5",IF(AN11="C","2.0",IF(AN11="D⁺","1.5",IF(AN11="D","1.0"))))))))</f>
        <v>#VALUE!</v>
      </c>
      <c r="AP11" s="184" t="e">
        <v>#VALUE!</v>
      </c>
      <c r="AQ11" s="182" t="e">
        <f t="shared" ref="AQ11:AQ74" si="26">IF(AP11&gt;=9.5,"A⁺",IF(AP11&gt;=8.5,"A",IF(AP11&gt;=8,"B⁺",IF(AP11&gt;=7,"B",IF(AP11&gt;=6.5,"C⁺",IF(AP11&gt;=5.5,"C",IF(AP11&gt;=5,"D⁺",IF(AP11&gt;=4,"D",IF(AP11&lt;4,"F")))))))))</f>
        <v>#VALUE!</v>
      </c>
      <c r="AR11" s="183" t="e">
        <f t="shared" ref="AR11:AR74" si="27">IF(AQ11="A⁺","4.0",IF(AQ11="A","3.8",IF(AQ11="B⁺","3.5",IF(AQ11="B","3.0",IF(AQ11="C⁺","2.5",IF(AQ11="C","2.0",IF(AQ11="D⁺","1.5",IF(AQ11="D","1.0"))))))))</f>
        <v>#VALUE!</v>
      </c>
      <c r="AS11" s="186" t="e">
        <f t="shared" si="0"/>
        <v>#VALUE!</v>
      </c>
      <c r="AT11" s="187" t="e">
        <f t="shared" ref="AT11:AT74" si="28">AS11/$AS$7</f>
        <v>#VALUE!</v>
      </c>
      <c r="AU11" s="186" t="e">
        <f t="shared" si="1"/>
        <v>#VALUE!</v>
      </c>
      <c r="AV11" s="188" t="e">
        <f t="shared" ref="AV11:AV74" si="29">AU11/$AS$7</f>
        <v>#VALUE!</v>
      </c>
      <c r="AW11" s="92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  <c r="IR11" s="93"/>
      <c r="IS11" s="93"/>
      <c r="IT11" s="93"/>
      <c r="IU11" s="93"/>
      <c r="IV11" s="93"/>
      <c r="IW11" s="93"/>
      <c r="IX11" s="93"/>
      <c r="IY11" s="93"/>
      <c r="IZ11" s="93"/>
      <c r="JA11" s="93"/>
      <c r="JB11" s="93"/>
    </row>
    <row r="12" spans="1:262" ht="19.5" customHeight="1">
      <c r="A12" s="118">
        <v>4</v>
      </c>
      <c r="B12" s="119">
        <v>1565010078</v>
      </c>
      <c r="C12" s="120" t="s">
        <v>70</v>
      </c>
      <c r="D12" s="121" t="s">
        <v>71</v>
      </c>
      <c r="E12" s="192">
        <v>28887</v>
      </c>
      <c r="F12" s="87">
        <v>7.6</v>
      </c>
      <c r="G12" s="109" t="str">
        <f t="shared" si="2"/>
        <v>B</v>
      </c>
      <c r="H12" s="110" t="str">
        <f t="shared" si="3"/>
        <v>3.0</v>
      </c>
      <c r="I12" s="87">
        <v>7</v>
      </c>
      <c r="J12" s="109" t="str">
        <f t="shared" si="4"/>
        <v>B</v>
      </c>
      <c r="K12" s="110" t="str">
        <f t="shared" si="5"/>
        <v>3.0</v>
      </c>
      <c r="L12" s="87">
        <v>8.1499999999999986</v>
      </c>
      <c r="M12" s="109" t="str">
        <f t="shared" si="6"/>
        <v>B⁺</v>
      </c>
      <c r="N12" s="110" t="str">
        <f t="shared" si="7"/>
        <v>3.5</v>
      </c>
      <c r="O12" s="87">
        <v>6.6</v>
      </c>
      <c r="P12" s="109" t="str">
        <f t="shared" si="8"/>
        <v>C⁺</v>
      </c>
      <c r="Q12" s="110" t="str">
        <f t="shared" si="9"/>
        <v>2.5</v>
      </c>
      <c r="R12" s="87">
        <v>7.4499999999999993</v>
      </c>
      <c r="S12" s="109" t="str">
        <f t="shared" si="10"/>
        <v>B</v>
      </c>
      <c r="T12" s="110" t="str">
        <f t="shared" si="11"/>
        <v>3.0</v>
      </c>
      <c r="U12" s="87">
        <v>7.7799999999999994</v>
      </c>
      <c r="V12" s="109" t="str">
        <f t="shared" si="12"/>
        <v>B</v>
      </c>
      <c r="W12" s="110" t="str">
        <f t="shared" si="13"/>
        <v>3.0</v>
      </c>
      <c r="X12" s="88">
        <v>5.84</v>
      </c>
      <c r="Y12" s="109" t="str">
        <f t="shared" si="14"/>
        <v>C</v>
      </c>
      <c r="Z12" s="110" t="str">
        <f t="shared" si="15"/>
        <v>2.0</v>
      </c>
      <c r="AA12" s="88">
        <v>7.39</v>
      </c>
      <c r="AB12" s="109" t="str">
        <f t="shared" si="16"/>
        <v>B</v>
      </c>
      <c r="AC12" s="110" t="str">
        <f t="shared" si="17"/>
        <v>3.0</v>
      </c>
      <c r="AD12" s="89">
        <v>7.6999999999999993</v>
      </c>
      <c r="AE12" s="109" t="str">
        <f t="shared" si="18"/>
        <v>B</v>
      </c>
      <c r="AF12" s="110" t="str">
        <f t="shared" si="19"/>
        <v>3.0</v>
      </c>
      <c r="AG12" s="88">
        <v>6.2999999999999989</v>
      </c>
      <c r="AH12" s="109" t="str">
        <f t="shared" si="20"/>
        <v>C</v>
      </c>
      <c r="AI12" s="110" t="str">
        <f t="shared" si="21"/>
        <v>2.0</v>
      </c>
      <c r="AJ12" s="88">
        <v>7.2999999999999989</v>
      </c>
      <c r="AK12" s="109" t="str">
        <f t="shared" si="22"/>
        <v>B</v>
      </c>
      <c r="AL12" s="110" t="str">
        <f t="shared" si="23"/>
        <v>3.0</v>
      </c>
      <c r="AM12" s="89">
        <v>6.85</v>
      </c>
      <c r="AN12" s="109" t="str">
        <f t="shared" si="24"/>
        <v>C⁺</v>
      </c>
      <c r="AO12" s="110" t="str">
        <f t="shared" si="25"/>
        <v>2.5</v>
      </c>
      <c r="AP12" s="88">
        <v>7.6</v>
      </c>
      <c r="AQ12" s="109" t="str">
        <f t="shared" si="26"/>
        <v>B</v>
      </c>
      <c r="AR12" s="110" t="str">
        <f t="shared" si="27"/>
        <v>3.0</v>
      </c>
      <c r="AS12" s="116">
        <f t="shared" si="0"/>
        <v>187.11999999999998</v>
      </c>
      <c r="AT12" s="173">
        <f t="shared" si="28"/>
        <v>7.1969230769230759</v>
      </c>
      <c r="AU12" s="116">
        <f t="shared" si="1"/>
        <v>73</v>
      </c>
      <c r="AV12" s="122">
        <f t="shared" si="29"/>
        <v>2.8076923076923075</v>
      </c>
      <c r="AW12" s="85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  <c r="IW12" s="86"/>
      <c r="IX12" s="86"/>
      <c r="IY12" s="86"/>
      <c r="IZ12" s="86"/>
      <c r="JA12" s="86"/>
      <c r="JB12" s="86"/>
    </row>
    <row r="13" spans="1:262" ht="19.5" customHeight="1">
      <c r="A13" s="118">
        <v>5</v>
      </c>
      <c r="B13" s="119">
        <v>1565010079</v>
      </c>
      <c r="C13" s="120" t="s">
        <v>72</v>
      </c>
      <c r="D13" s="121" t="s">
        <v>73</v>
      </c>
      <c r="E13" s="192" t="s">
        <v>74</v>
      </c>
      <c r="F13" s="87">
        <v>8.2999999999999989</v>
      </c>
      <c r="G13" s="109" t="str">
        <f t="shared" si="2"/>
        <v>B⁺</v>
      </c>
      <c r="H13" s="110" t="str">
        <f t="shared" si="3"/>
        <v>3.5</v>
      </c>
      <c r="I13" s="87">
        <v>7.6999999999999993</v>
      </c>
      <c r="J13" s="109" t="str">
        <f t="shared" si="4"/>
        <v>B</v>
      </c>
      <c r="K13" s="110" t="str">
        <f t="shared" si="5"/>
        <v>3.0</v>
      </c>
      <c r="L13" s="87">
        <v>8.1499999999999986</v>
      </c>
      <c r="M13" s="109" t="str">
        <f t="shared" si="6"/>
        <v>B⁺</v>
      </c>
      <c r="N13" s="110" t="str">
        <f t="shared" si="7"/>
        <v>3.5</v>
      </c>
      <c r="O13" s="87">
        <v>6.6</v>
      </c>
      <c r="P13" s="109" t="str">
        <f t="shared" si="8"/>
        <v>C⁺</v>
      </c>
      <c r="Q13" s="110" t="str">
        <f t="shared" si="9"/>
        <v>2.5</v>
      </c>
      <c r="R13" s="87">
        <v>7.0499999999999989</v>
      </c>
      <c r="S13" s="109" t="str">
        <f t="shared" si="10"/>
        <v>B</v>
      </c>
      <c r="T13" s="110" t="str">
        <f t="shared" si="11"/>
        <v>3.0</v>
      </c>
      <c r="U13" s="87">
        <v>6.85</v>
      </c>
      <c r="V13" s="109" t="str">
        <f t="shared" si="12"/>
        <v>C⁺</v>
      </c>
      <c r="W13" s="110" t="str">
        <f t="shared" si="13"/>
        <v>2.5</v>
      </c>
      <c r="X13" s="88">
        <v>7.9399999999999995</v>
      </c>
      <c r="Y13" s="109" t="str">
        <f t="shared" si="14"/>
        <v>B</v>
      </c>
      <c r="Z13" s="110" t="str">
        <f t="shared" si="15"/>
        <v>3.0</v>
      </c>
      <c r="AA13" s="88">
        <v>7.4499999999999993</v>
      </c>
      <c r="AB13" s="109" t="str">
        <f t="shared" si="16"/>
        <v>B</v>
      </c>
      <c r="AC13" s="110" t="str">
        <f t="shared" si="17"/>
        <v>3.0</v>
      </c>
      <c r="AD13" s="89">
        <v>8.6999999999999993</v>
      </c>
      <c r="AE13" s="109" t="str">
        <f t="shared" si="18"/>
        <v>A</v>
      </c>
      <c r="AF13" s="110" t="str">
        <f t="shared" si="19"/>
        <v>3.8</v>
      </c>
      <c r="AG13" s="88">
        <v>7</v>
      </c>
      <c r="AH13" s="109" t="str">
        <f t="shared" si="20"/>
        <v>B</v>
      </c>
      <c r="AI13" s="110" t="str">
        <f t="shared" si="21"/>
        <v>3.0</v>
      </c>
      <c r="AJ13" s="88">
        <v>6.6</v>
      </c>
      <c r="AK13" s="109" t="str">
        <f t="shared" si="22"/>
        <v>C⁺</v>
      </c>
      <c r="AL13" s="110" t="str">
        <f t="shared" si="23"/>
        <v>2.5</v>
      </c>
      <c r="AM13" s="89">
        <v>6.41</v>
      </c>
      <c r="AN13" s="109" t="str">
        <f t="shared" si="24"/>
        <v>C</v>
      </c>
      <c r="AO13" s="110" t="str">
        <f t="shared" si="25"/>
        <v>2.0</v>
      </c>
      <c r="AP13" s="88">
        <v>7.6</v>
      </c>
      <c r="AQ13" s="109" t="str">
        <f t="shared" si="26"/>
        <v>B</v>
      </c>
      <c r="AR13" s="110" t="str">
        <f t="shared" si="27"/>
        <v>3.0</v>
      </c>
      <c r="AS13" s="116">
        <f t="shared" si="0"/>
        <v>192.69999999999996</v>
      </c>
      <c r="AT13" s="173">
        <f t="shared" si="28"/>
        <v>7.4115384615384601</v>
      </c>
      <c r="AU13" s="116">
        <f t="shared" si="1"/>
        <v>76.599999999999994</v>
      </c>
      <c r="AV13" s="122">
        <f t="shared" si="29"/>
        <v>2.9461538461538459</v>
      </c>
      <c r="AW13" s="85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  <c r="IW13" s="86"/>
      <c r="IX13" s="86"/>
      <c r="IY13" s="86"/>
      <c r="IZ13" s="86"/>
      <c r="JA13" s="86"/>
      <c r="JB13" s="86"/>
    </row>
    <row r="14" spans="1:262" s="189" customFormat="1" ht="19.5" customHeight="1">
      <c r="A14" s="180">
        <v>6</v>
      </c>
      <c r="B14" s="144">
        <v>1565010080</v>
      </c>
      <c r="C14" s="145" t="s">
        <v>14</v>
      </c>
      <c r="D14" s="146" t="s">
        <v>75</v>
      </c>
      <c r="E14" s="193" t="s">
        <v>76</v>
      </c>
      <c r="F14" s="181" t="e">
        <v>#VALUE!</v>
      </c>
      <c r="G14" s="182" t="e">
        <f t="shared" si="2"/>
        <v>#VALUE!</v>
      </c>
      <c r="H14" s="183" t="e">
        <f t="shared" si="3"/>
        <v>#VALUE!</v>
      </c>
      <c r="I14" s="181" t="e">
        <v>#VALUE!</v>
      </c>
      <c r="J14" s="182" t="e">
        <f t="shared" si="4"/>
        <v>#VALUE!</v>
      </c>
      <c r="K14" s="183" t="e">
        <f t="shared" si="5"/>
        <v>#VALUE!</v>
      </c>
      <c r="L14" s="181" t="e">
        <v>#VALUE!</v>
      </c>
      <c r="M14" s="182" t="e">
        <f t="shared" si="6"/>
        <v>#VALUE!</v>
      </c>
      <c r="N14" s="183" t="e">
        <f t="shared" si="7"/>
        <v>#VALUE!</v>
      </c>
      <c r="O14" s="181" t="e">
        <v>#VALUE!</v>
      </c>
      <c r="P14" s="182" t="e">
        <f t="shared" si="8"/>
        <v>#VALUE!</v>
      </c>
      <c r="Q14" s="183" t="e">
        <f t="shared" si="9"/>
        <v>#VALUE!</v>
      </c>
      <c r="R14" s="181" t="e">
        <v>#VALUE!</v>
      </c>
      <c r="S14" s="182" t="e">
        <f t="shared" si="10"/>
        <v>#VALUE!</v>
      </c>
      <c r="T14" s="183" t="e">
        <f t="shared" si="11"/>
        <v>#VALUE!</v>
      </c>
      <c r="U14" s="181" t="e">
        <v>#VALUE!</v>
      </c>
      <c r="V14" s="182" t="e">
        <f t="shared" si="12"/>
        <v>#VALUE!</v>
      </c>
      <c r="W14" s="183" t="e">
        <f t="shared" si="13"/>
        <v>#VALUE!</v>
      </c>
      <c r="X14" s="184" t="e">
        <v>#VALUE!</v>
      </c>
      <c r="Y14" s="182" t="e">
        <f t="shared" si="14"/>
        <v>#VALUE!</v>
      </c>
      <c r="Z14" s="183" t="e">
        <f t="shared" si="15"/>
        <v>#VALUE!</v>
      </c>
      <c r="AA14" s="184" t="e">
        <v>#VALUE!</v>
      </c>
      <c r="AB14" s="182" t="e">
        <f t="shared" si="16"/>
        <v>#VALUE!</v>
      </c>
      <c r="AC14" s="183" t="e">
        <f t="shared" si="17"/>
        <v>#VALUE!</v>
      </c>
      <c r="AD14" s="185" t="e">
        <v>#VALUE!</v>
      </c>
      <c r="AE14" s="182" t="e">
        <f t="shared" si="18"/>
        <v>#VALUE!</v>
      </c>
      <c r="AF14" s="183" t="e">
        <f t="shared" si="19"/>
        <v>#VALUE!</v>
      </c>
      <c r="AG14" s="184" t="e">
        <v>#VALUE!</v>
      </c>
      <c r="AH14" s="182" t="e">
        <f t="shared" si="20"/>
        <v>#VALUE!</v>
      </c>
      <c r="AI14" s="183" t="e">
        <f t="shared" si="21"/>
        <v>#VALUE!</v>
      </c>
      <c r="AJ14" s="184" t="e">
        <v>#VALUE!</v>
      </c>
      <c r="AK14" s="182" t="e">
        <f t="shared" si="22"/>
        <v>#VALUE!</v>
      </c>
      <c r="AL14" s="183" t="e">
        <f t="shared" si="23"/>
        <v>#VALUE!</v>
      </c>
      <c r="AM14" s="185" t="e">
        <v>#VALUE!</v>
      </c>
      <c r="AN14" s="182" t="e">
        <f t="shared" si="24"/>
        <v>#VALUE!</v>
      </c>
      <c r="AO14" s="183" t="e">
        <f t="shared" si="25"/>
        <v>#VALUE!</v>
      </c>
      <c r="AP14" s="184" t="e">
        <v>#VALUE!</v>
      </c>
      <c r="AQ14" s="182" t="e">
        <f t="shared" si="26"/>
        <v>#VALUE!</v>
      </c>
      <c r="AR14" s="183" t="e">
        <f t="shared" si="27"/>
        <v>#VALUE!</v>
      </c>
      <c r="AS14" s="186" t="e">
        <f t="shared" si="0"/>
        <v>#VALUE!</v>
      </c>
      <c r="AT14" s="187" t="e">
        <f t="shared" si="28"/>
        <v>#VALUE!</v>
      </c>
      <c r="AU14" s="186" t="e">
        <f t="shared" si="1"/>
        <v>#VALUE!</v>
      </c>
      <c r="AV14" s="188" t="e">
        <f>AU14/$AS$7</f>
        <v>#VALUE!</v>
      </c>
      <c r="AW14" s="92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  <c r="IR14" s="93"/>
      <c r="IS14" s="93"/>
      <c r="IT14" s="93"/>
      <c r="IU14" s="93"/>
      <c r="IV14" s="93"/>
      <c r="IW14" s="93"/>
      <c r="IX14" s="93"/>
      <c r="IY14" s="93"/>
      <c r="IZ14" s="93"/>
      <c r="JA14" s="93"/>
      <c r="JB14" s="93"/>
    </row>
    <row r="15" spans="1:262" s="189" customFormat="1" ht="19.5" customHeight="1">
      <c r="A15" s="180">
        <v>7</v>
      </c>
      <c r="B15" s="144">
        <v>1565010081</v>
      </c>
      <c r="C15" s="145" t="s">
        <v>77</v>
      </c>
      <c r="D15" s="146" t="s">
        <v>78</v>
      </c>
      <c r="E15" s="193" t="s">
        <v>79</v>
      </c>
      <c r="F15" s="181" t="e">
        <v>#VALUE!</v>
      </c>
      <c r="G15" s="182" t="e">
        <f t="shared" si="2"/>
        <v>#VALUE!</v>
      </c>
      <c r="H15" s="183" t="e">
        <f t="shared" si="3"/>
        <v>#VALUE!</v>
      </c>
      <c r="I15" s="181" t="e">
        <v>#VALUE!</v>
      </c>
      <c r="J15" s="182" t="e">
        <f t="shared" si="4"/>
        <v>#VALUE!</v>
      </c>
      <c r="K15" s="183" t="e">
        <f t="shared" si="5"/>
        <v>#VALUE!</v>
      </c>
      <c r="L15" s="181" t="e">
        <v>#VALUE!</v>
      </c>
      <c r="M15" s="182" t="e">
        <f t="shared" si="6"/>
        <v>#VALUE!</v>
      </c>
      <c r="N15" s="183" t="e">
        <f t="shared" si="7"/>
        <v>#VALUE!</v>
      </c>
      <c r="O15" s="181" t="e">
        <v>#VALUE!</v>
      </c>
      <c r="P15" s="182" t="e">
        <f t="shared" si="8"/>
        <v>#VALUE!</v>
      </c>
      <c r="Q15" s="183" t="e">
        <f t="shared" si="9"/>
        <v>#VALUE!</v>
      </c>
      <c r="R15" s="181" t="e">
        <v>#VALUE!</v>
      </c>
      <c r="S15" s="182" t="e">
        <f t="shared" si="10"/>
        <v>#VALUE!</v>
      </c>
      <c r="T15" s="183" t="e">
        <f t="shared" si="11"/>
        <v>#VALUE!</v>
      </c>
      <c r="U15" s="181" t="e">
        <v>#VALUE!</v>
      </c>
      <c r="V15" s="182" t="e">
        <f t="shared" si="12"/>
        <v>#VALUE!</v>
      </c>
      <c r="W15" s="183" t="e">
        <f t="shared" si="13"/>
        <v>#VALUE!</v>
      </c>
      <c r="X15" s="184" t="e">
        <v>#VALUE!</v>
      </c>
      <c r="Y15" s="182" t="e">
        <f t="shared" si="14"/>
        <v>#VALUE!</v>
      </c>
      <c r="Z15" s="183" t="e">
        <f t="shared" si="15"/>
        <v>#VALUE!</v>
      </c>
      <c r="AA15" s="184" t="e">
        <v>#VALUE!</v>
      </c>
      <c r="AB15" s="182" t="e">
        <f t="shared" si="16"/>
        <v>#VALUE!</v>
      </c>
      <c r="AC15" s="183" t="e">
        <f t="shared" si="17"/>
        <v>#VALUE!</v>
      </c>
      <c r="AD15" s="185" t="e">
        <v>#VALUE!</v>
      </c>
      <c r="AE15" s="182" t="e">
        <f t="shared" si="18"/>
        <v>#VALUE!</v>
      </c>
      <c r="AF15" s="183" t="e">
        <f t="shared" si="19"/>
        <v>#VALUE!</v>
      </c>
      <c r="AG15" s="184" t="e">
        <v>#VALUE!</v>
      </c>
      <c r="AH15" s="182" t="e">
        <f t="shared" si="20"/>
        <v>#VALUE!</v>
      </c>
      <c r="AI15" s="183" t="e">
        <f t="shared" si="21"/>
        <v>#VALUE!</v>
      </c>
      <c r="AJ15" s="184" t="e">
        <v>#VALUE!</v>
      </c>
      <c r="AK15" s="182" t="e">
        <f t="shared" si="22"/>
        <v>#VALUE!</v>
      </c>
      <c r="AL15" s="183" t="e">
        <f t="shared" si="23"/>
        <v>#VALUE!</v>
      </c>
      <c r="AM15" s="185" t="e">
        <v>#VALUE!</v>
      </c>
      <c r="AN15" s="182" t="e">
        <f t="shared" si="24"/>
        <v>#VALUE!</v>
      </c>
      <c r="AO15" s="183" t="e">
        <f t="shared" si="25"/>
        <v>#VALUE!</v>
      </c>
      <c r="AP15" s="184" t="e">
        <v>#VALUE!</v>
      </c>
      <c r="AQ15" s="182" t="e">
        <f t="shared" si="26"/>
        <v>#VALUE!</v>
      </c>
      <c r="AR15" s="183" t="e">
        <f t="shared" si="27"/>
        <v>#VALUE!</v>
      </c>
      <c r="AS15" s="186" t="e">
        <f t="shared" si="0"/>
        <v>#VALUE!</v>
      </c>
      <c r="AT15" s="187" t="e">
        <f t="shared" si="28"/>
        <v>#VALUE!</v>
      </c>
      <c r="AU15" s="186" t="e">
        <f t="shared" si="1"/>
        <v>#VALUE!</v>
      </c>
      <c r="AV15" s="188" t="e">
        <f>AU15/$AS$7</f>
        <v>#VALUE!</v>
      </c>
      <c r="AW15" s="92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  <c r="IR15" s="93"/>
      <c r="IS15" s="93"/>
      <c r="IT15" s="93"/>
      <c r="IU15" s="93"/>
      <c r="IV15" s="93"/>
      <c r="IW15" s="93"/>
      <c r="IX15" s="93"/>
      <c r="IY15" s="93"/>
      <c r="IZ15" s="93"/>
      <c r="JA15" s="93"/>
      <c r="JB15" s="93"/>
    </row>
    <row r="16" spans="1:262" ht="19.5" customHeight="1">
      <c r="A16" s="118">
        <v>8</v>
      </c>
      <c r="B16" s="119">
        <v>1565010084</v>
      </c>
      <c r="C16" s="120" t="s">
        <v>80</v>
      </c>
      <c r="D16" s="121" t="s">
        <v>81</v>
      </c>
      <c r="E16" s="192" t="s">
        <v>82</v>
      </c>
      <c r="F16" s="87">
        <v>5.6</v>
      </c>
      <c r="G16" s="109" t="str">
        <f t="shared" si="2"/>
        <v>C</v>
      </c>
      <c r="H16" s="110" t="str">
        <f t="shared" si="3"/>
        <v>2.0</v>
      </c>
      <c r="I16" s="87">
        <v>5.6</v>
      </c>
      <c r="J16" s="109" t="str">
        <f t="shared" si="4"/>
        <v>C</v>
      </c>
      <c r="K16" s="110" t="str">
        <f t="shared" si="5"/>
        <v>2.0</v>
      </c>
      <c r="L16" s="87">
        <v>4.8999999999999995</v>
      </c>
      <c r="M16" s="109" t="str">
        <f t="shared" si="6"/>
        <v>D</v>
      </c>
      <c r="N16" s="110" t="str">
        <f t="shared" si="7"/>
        <v>1.0</v>
      </c>
      <c r="O16" s="87">
        <v>4.1999999999999993</v>
      </c>
      <c r="P16" s="109" t="str">
        <f t="shared" si="8"/>
        <v>D</v>
      </c>
      <c r="Q16" s="110" t="str">
        <f t="shared" si="9"/>
        <v>1.0</v>
      </c>
      <c r="R16" s="87">
        <v>4.1999999999999993</v>
      </c>
      <c r="S16" s="109" t="str">
        <f t="shared" si="10"/>
        <v>D</v>
      </c>
      <c r="T16" s="110" t="str">
        <f t="shared" si="11"/>
        <v>1.0</v>
      </c>
      <c r="U16" s="87">
        <v>3.5</v>
      </c>
      <c r="V16" s="109" t="str">
        <f t="shared" si="12"/>
        <v>F</v>
      </c>
      <c r="W16" s="110" t="b">
        <f t="shared" si="13"/>
        <v>0</v>
      </c>
      <c r="X16" s="88">
        <v>3.5</v>
      </c>
      <c r="Y16" s="109" t="str">
        <f t="shared" si="14"/>
        <v>F</v>
      </c>
      <c r="Z16" s="110" t="b">
        <f t="shared" si="15"/>
        <v>0</v>
      </c>
      <c r="AA16" s="88">
        <v>4.8999999999999995</v>
      </c>
      <c r="AB16" s="109" t="str">
        <f t="shared" si="16"/>
        <v>D</v>
      </c>
      <c r="AC16" s="110" t="str">
        <f t="shared" si="17"/>
        <v>1.0</v>
      </c>
      <c r="AD16" s="89">
        <v>7.6999999999999993</v>
      </c>
      <c r="AE16" s="109" t="str">
        <f t="shared" si="18"/>
        <v>B</v>
      </c>
      <c r="AF16" s="110" t="str">
        <f t="shared" si="19"/>
        <v>3.0</v>
      </c>
      <c r="AG16" s="88">
        <v>7.3999999999999995</v>
      </c>
      <c r="AH16" s="109" t="str">
        <f t="shared" si="20"/>
        <v>B</v>
      </c>
      <c r="AI16" s="110" t="str">
        <f t="shared" si="21"/>
        <v>3.0</v>
      </c>
      <c r="AJ16" s="88">
        <v>7.2999999999999989</v>
      </c>
      <c r="AK16" s="109" t="str">
        <f t="shared" si="22"/>
        <v>B</v>
      </c>
      <c r="AL16" s="110" t="str">
        <f t="shared" si="23"/>
        <v>3.0</v>
      </c>
      <c r="AM16" s="89">
        <v>3.5</v>
      </c>
      <c r="AN16" s="109" t="str">
        <f t="shared" si="24"/>
        <v>F</v>
      </c>
      <c r="AO16" s="110" t="b">
        <f t="shared" si="25"/>
        <v>0</v>
      </c>
      <c r="AP16" s="88">
        <v>4.8999999999999995</v>
      </c>
      <c r="AQ16" s="109" t="str">
        <f t="shared" si="26"/>
        <v>D</v>
      </c>
      <c r="AR16" s="110" t="str">
        <f t="shared" si="27"/>
        <v>1.0</v>
      </c>
      <c r="AS16" s="116">
        <f t="shared" si="0"/>
        <v>134.39999999999998</v>
      </c>
      <c r="AT16" s="173">
        <f t="shared" si="28"/>
        <v>5.1692307692307686</v>
      </c>
      <c r="AU16" s="116">
        <f t="shared" si="1"/>
        <v>36</v>
      </c>
      <c r="AV16" s="122">
        <f t="shared" si="29"/>
        <v>1.3846153846153846</v>
      </c>
      <c r="AW16" s="85"/>
      <c r="AX16" s="90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  <c r="IW16" s="86"/>
      <c r="IX16" s="86"/>
      <c r="IY16" s="86"/>
      <c r="IZ16" s="86"/>
      <c r="JA16" s="86"/>
      <c r="JB16" s="86"/>
    </row>
    <row r="17" spans="1:262" ht="19.5" customHeight="1">
      <c r="A17" s="118">
        <v>9</v>
      </c>
      <c r="B17" s="119">
        <v>1565010086</v>
      </c>
      <c r="C17" s="120" t="s">
        <v>83</v>
      </c>
      <c r="D17" s="121" t="s">
        <v>84</v>
      </c>
      <c r="E17" s="192">
        <v>33339</v>
      </c>
      <c r="F17" s="87">
        <v>4.8999999999999995</v>
      </c>
      <c r="G17" s="109" t="str">
        <f t="shared" si="2"/>
        <v>D</v>
      </c>
      <c r="H17" s="110" t="str">
        <f t="shared" si="3"/>
        <v>1.0</v>
      </c>
      <c r="I17" s="87">
        <v>4.8999999999999995</v>
      </c>
      <c r="J17" s="109" t="str">
        <f t="shared" si="4"/>
        <v>D</v>
      </c>
      <c r="K17" s="110" t="str">
        <f t="shared" si="5"/>
        <v>1.0</v>
      </c>
      <c r="L17" s="87">
        <v>8.1499999999999986</v>
      </c>
      <c r="M17" s="109" t="str">
        <f t="shared" si="6"/>
        <v>B⁺</v>
      </c>
      <c r="N17" s="110" t="str">
        <f t="shared" si="7"/>
        <v>3.5</v>
      </c>
      <c r="O17" s="87">
        <v>6.6</v>
      </c>
      <c r="P17" s="109" t="str">
        <f t="shared" si="8"/>
        <v>C⁺</v>
      </c>
      <c r="Q17" s="110" t="str">
        <f t="shared" si="9"/>
        <v>2.5</v>
      </c>
      <c r="R17" s="87">
        <v>7.75</v>
      </c>
      <c r="S17" s="109" t="str">
        <f t="shared" si="10"/>
        <v>B</v>
      </c>
      <c r="T17" s="110" t="str">
        <f t="shared" si="11"/>
        <v>3.0</v>
      </c>
      <c r="U17" s="87">
        <v>7.55</v>
      </c>
      <c r="V17" s="109" t="str">
        <f t="shared" si="12"/>
        <v>B</v>
      </c>
      <c r="W17" s="110" t="str">
        <f t="shared" si="13"/>
        <v>3.0</v>
      </c>
      <c r="X17" s="88">
        <v>5.99</v>
      </c>
      <c r="Y17" s="109" t="str">
        <f t="shared" si="14"/>
        <v>C</v>
      </c>
      <c r="Z17" s="110" t="str">
        <f t="shared" si="15"/>
        <v>2.0</v>
      </c>
      <c r="AA17" s="88">
        <v>7.2399999999999993</v>
      </c>
      <c r="AB17" s="109" t="str">
        <f t="shared" si="16"/>
        <v>B</v>
      </c>
      <c r="AC17" s="110" t="str">
        <f t="shared" si="17"/>
        <v>3.0</v>
      </c>
      <c r="AD17" s="89">
        <v>8.2999999999999989</v>
      </c>
      <c r="AE17" s="109" t="str">
        <f t="shared" si="18"/>
        <v>B⁺</v>
      </c>
      <c r="AF17" s="110" t="str">
        <f t="shared" si="19"/>
        <v>3.5</v>
      </c>
      <c r="AG17" s="88">
        <v>7</v>
      </c>
      <c r="AH17" s="109" t="str">
        <f t="shared" si="20"/>
        <v>B</v>
      </c>
      <c r="AI17" s="110" t="str">
        <f t="shared" si="21"/>
        <v>3.0</v>
      </c>
      <c r="AJ17" s="88">
        <v>6.6</v>
      </c>
      <c r="AK17" s="109" t="str">
        <f t="shared" si="22"/>
        <v>C⁺</v>
      </c>
      <c r="AL17" s="110" t="str">
        <f t="shared" si="23"/>
        <v>2.5</v>
      </c>
      <c r="AM17" s="89">
        <v>7.1099999999999994</v>
      </c>
      <c r="AN17" s="109" t="str">
        <f t="shared" si="24"/>
        <v>B</v>
      </c>
      <c r="AO17" s="110" t="str">
        <f t="shared" si="25"/>
        <v>3.0</v>
      </c>
      <c r="AP17" s="88">
        <v>7.6</v>
      </c>
      <c r="AQ17" s="109" t="str">
        <f t="shared" si="26"/>
        <v>B</v>
      </c>
      <c r="AR17" s="110" t="str">
        <f t="shared" si="27"/>
        <v>3.0</v>
      </c>
      <c r="AS17" s="116">
        <f t="shared" si="0"/>
        <v>179.37999999999997</v>
      </c>
      <c r="AT17" s="173">
        <f t="shared" si="28"/>
        <v>6.8992307692307682</v>
      </c>
      <c r="AU17" s="116">
        <f t="shared" si="1"/>
        <v>68</v>
      </c>
      <c r="AV17" s="122">
        <f t="shared" si="29"/>
        <v>2.6153846153846154</v>
      </c>
      <c r="AW17" s="85"/>
      <c r="AX17" s="91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  <c r="IW17" s="86"/>
      <c r="IX17" s="86"/>
      <c r="IY17" s="86"/>
      <c r="IZ17" s="86"/>
      <c r="JA17" s="86"/>
      <c r="JB17" s="86"/>
    </row>
    <row r="18" spans="1:262" ht="19.5" customHeight="1">
      <c r="A18" s="118">
        <v>10</v>
      </c>
      <c r="B18" s="119">
        <v>1565010087</v>
      </c>
      <c r="C18" s="120" t="s">
        <v>85</v>
      </c>
      <c r="D18" s="121" t="s">
        <v>15</v>
      </c>
      <c r="E18" s="192" t="s">
        <v>86</v>
      </c>
      <c r="F18" s="87">
        <v>7.6</v>
      </c>
      <c r="G18" s="109" t="str">
        <f t="shared" si="2"/>
        <v>B</v>
      </c>
      <c r="H18" s="110" t="str">
        <f t="shared" si="3"/>
        <v>3.0</v>
      </c>
      <c r="I18" s="87">
        <v>7.6999999999999993</v>
      </c>
      <c r="J18" s="109" t="str">
        <f t="shared" si="4"/>
        <v>B</v>
      </c>
      <c r="K18" s="110" t="str">
        <f t="shared" si="5"/>
        <v>3.0</v>
      </c>
      <c r="L18" s="87">
        <v>8.1499999999999986</v>
      </c>
      <c r="M18" s="109" t="str">
        <f t="shared" si="6"/>
        <v>B⁺</v>
      </c>
      <c r="N18" s="110" t="str">
        <f t="shared" si="7"/>
        <v>3.5</v>
      </c>
      <c r="O18" s="87">
        <v>7.2999999999999989</v>
      </c>
      <c r="P18" s="109" t="str">
        <f t="shared" si="8"/>
        <v>B</v>
      </c>
      <c r="Q18" s="110" t="str">
        <f t="shared" si="9"/>
        <v>3.0</v>
      </c>
      <c r="R18" s="87">
        <v>6.7499999999999991</v>
      </c>
      <c r="S18" s="109" t="str">
        <f t="shared" si="10"/>
        <v>C⁺</v>
      </c>
      <c r="T18" s="110" t="str">
        <f t="shared" si="11"/>
        <v>2.5</v>
      </c>
      <c r="U18" s="87">
        <v>7.8999999999999995</v>
      </c>
      <c r="V18" s="109" t="str">
        <f t="shared" si="12"/>
        <v>B</v>
      </c>
      <c r="W18" s="110" t="str">
        <f t="shared" si="13"/>
        <v>3.0</v>
      </c>
      <c r="X18" s="88">
        <v>7.09</v>
      </c>
      <c r="Y18" s="109" t="str">
        <f t="shared" si="14"/>
        <v>B</v>
      </c>
      <c r="Z18" s="110" t="str">
        <f t="shared" si="15"/>
        <v>3.0</v>
      </c>
      <c r="AA18" s="88">
        <v>7.4499999999999993</v>
      </c>
      <c r="AB18" s="109" t="str">
        <f t="shared" si="16"/>
        <v>B</v>
      </c>
      <c r="AC18" s="110" t="str">
        <f t="shared" si="17"/>
        <v>3.0</v>
      </c>
      <c r="AD18" s="89">
        <v>8</v>
      </c>
      <c r="AE18" s="109" t="str">
        <f t="shared" si="18"/>
        <v>B⁺</v>
      </c>
      <c r="AF18" s="110" t="str">
        <f t="shared" si="19"/>
        <v>3.5</v>
      </c>
      <c r="AG18" s="88">
        <v>7</v>
      </c>
      <c r="AH18" s="109" t="str">
        <f t="shared" si="20"/>
        <v>B</v>
      </c>
      <c r="AI18" s="110" t="str">
        <f t="shared" si="21"/>
        <v>3.0</v>
      </c>
      <c r="AJ18" s="88">
        <v>6.6</v>
      </c>
      <c r="AK18" s="109" t="str">
        <f t="shared" si="22"/>
        <v>C⁺</v>
      </c>
      <c r="AL18" s="110" t="str">
        <f t="shared" si="23"/>
        <v>2.5</v>
      </c>
      <c r="AM18" s="89">
        <v>6.41</v>
      </c>
      <c r="AN18" s="109" t="str">
        <f t="shared" si="24"/>
        <v>C</v>
      </c>
      <c r="AO18" s="110" t="str">
        <f t="shared" si="25"/>
        <v>2.0</v>
      </c>
      <c r="AP18" s="88">
        <v>7.6</v>
      </c>
      <c r="AQ18" s="109" t="str">
        <f t="shared" si="26"/>
        <v>B</v>
      </c>
      <c r="AR18" s="110" t="str">
        <f t="shared" si="27"/>
        <v>3.0</v>
      </c>
      <c r="AS18" s="116">
        <f t="shared" si="0"/>
        <v>191.09999999999997</v>
      </c>
      <c r="AT18" s="173">
        <f t="shared" si="28"/>
        <v>7.3499999999999988</v>
      </c>
      <c r="AU18" s="116">
        <f t="shared" si="1"/>
        <v>76</v>
      </c>
      <c r="AV18" s="122">
        <f t="shared" si="29"/>
        <v>2.9230769230769229</v>
      </c>
      <c r="AW18" s="85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  <c r="IW18" s="86"/>
      <c r="IX18" s="86"/>
      <c r="IY18" s="86"/>
      <c r="IZ18" s="86"/>
      <c r="JA18" s="86"/>
      <c r="JB18" s="86"/>
    </row>
    <row r="19" spans="1:262" ht="19.5" customHeight="1">
      <c r="A19" s="118">
        <v>11</v>
      </c>
      <c r="B19" s="119">
        <v>1565010088</v>
      </c>
      <c r="C19" s="120" t="s">
        <v>87</v>
      </c>
      <c r="D19" s="121" t="s">
        <v>88</v>
      </c>
      <c r="E19" s="192" t="s">
        <v>89</v>
      </c>
      <c r="F19" s="87">
        <v>7.4499999999999993</v>
      </c>
      <c r="G19" s="109" t="str">
        <f t="shared" si="2"/>
        <v>B</v>
      </c>
      <c r="H19" s="110" t="str">
        <f t="shared" si="3"/>
        <v>3.0</v>
      </c>
      <c r="I19" s="87">
        <v>5.9999999999999991</v>
      </c>
      <c r="J19" s="109" t="str">
        <f t="shared" si="4"/>
        <v>C</v>
      </c>
      <c r="K19" s="110" t="str">
        <f t="shared" si="5"/>
        <v>2.0</v>
      </c>
      <c r="L19" s="87">
        <v>7.2999999999999989</v>
      </c>
      <c r="M19" s="109" t="str">
        <f t="shared" si="6"/>
        <v>B</v>
      </c>
      <c r="N19" s="110" t="str">
        <f t="shared" si="7"/>
        <v>3.0</v>
      </c>
      <c r="O19" s="87">
        <v>7.2999999999999989</v>
      </c>
      <c r="P19" s="109" t="str">
        <f t="shared" si="8"/>
        <v>B</v>
      </c>
      <c r="Q19" s="110" t="str">
        <f t="shared" si="9"/>
        <v>3.0</v>
      </c>
      <c r="R19" s="87">
        <v>6.05</v>
      </c>
      <c r="S19" s="109" t="str">
        <f t="shared" si="10"/>
        <v>C</v>
      </c>
      <c r="T19" s="110" t="str">
        <f t="shared" si="11"/>
        <v>2.0</v>
      </c>
      <c r="U19" s="87">
        <v>7.0799999999999992</v>
      </c>
      <c r="V19" s="109" t="str">
        <f t="shared" si="12"/>
        <v>B</v>
      </c>
      <c r="W19" s="110" t="str">
        <f t="shared" si="13"/>
        <v>3.0</v>
      </c>
      <c r="X19" s="88">
        <v>8.24</v>
      </c>
      <c r="Y19" s="109" t="str">
        <f t="shared" si="14"/>
        <v>B⁺</v>
      </c>
      <c r="Z19" s="110" t="str">
        <f t="shared" si="15"/>
        <v>3.5</v>
      </c>
      <c r="AA19" s="88">
        <v>7.4499999999999993</v>
      </c>
      <c r="AB19" s="109" t="str">
        <f t="shared" si="16"/>
        <v>B</v>
      </c>
      <c r="AC19" s="110" t="str">
        <f t="shared" si="17"/>
        <v>3.0</v>
      </c>
      <c r="AD19" s="89">
        <v>7</v>
      </c>
      <c r="AE19" s="109" t="str">
        <f t="shared" si="18"/>
        <v>B</v>
      </c>
      <c r="AF19" s="110" t="str">
        <f t="shared" si="19"/>
        <v>3.0</v>
      </c>
      <c r="AG19" s="88">
        <v>6.85</v>
      </c>
      <c r="AH19" s="109" t="str">
        <f t="shared" si="20"/>
        <v>C⁺</v>
      </c>
      <c r="AI19" s="110" t="str">
        <f t="shared" si="21"/>
        <v>2.5</v>
      </c>
      <c r="AJ19" s="88">
        <v>7.2999999999999989</v>
      </c>
      <c r="AK19" s="109" t="str">
        <f t="shared" si="22"/>
        <v>B</v>
      </c>
      <c r="AL19" s="110" t="str">
        <f t="shared" si="23"/>
        <v>3.0</v>
      </c>
      <c r="AM19" s="89">
        <v>5.7099999999999991</v>
      </c>
      <c r="AN19" s="109" t="str">
        <f t="shared" si="24"/>
        <v>C</v>
      </c>
      <c r="AO19" s="110" t="str">
        <f t="shared" si="25"/>
        <v>2.0</v>
      </c>
      <c r="AP19" s="88">
        <v>7.2999999999999989</v>
      </c>
      <c r="AQ19" s="109" t="str">
        <f t="shared" si="26"/>
        <v>B</v>
      </c>
      <c r="AR19" s="110" t="str">
        <f t="shared" si="27"/>
        <v>3.0</v>
      </c>
      <c r="AS19" s="116">
        <f t="shared" si="0"/>
        <v>182.05999999999995</v>
      </c>
      <c r="AT19" s="173">
        <f t="shared" si="28"/>
        <v>7.0023076923076903</v>
      </c>
      <c r="AU19" s="116">
        <f t="shared" si="1"/>
        <v>72</v>
      </c>
      <c r="AV19" s="122">
        <f t="shared" si="29"/>
        <v>2.7692307692307692</v>
      </c>
      <c r="AW19" s="85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  <c r="IW19" s="86"/>
      <c r="IX19" s="86"/>
      <c r="IY19" s="86"/>
      <c r="IZ19" s="86"/>
      <c r="JA19" s="86"/>
      <c r="JB19" s="86"/>
    </row>
    <row r="20" spans="1:262" ht="19.5" customHeight="1">
      <c r="A20" s="118">
        <v>12</v>
      </c>
      <c r="B20" s="119">
        <v>1565010090</v>
      </c>
      <c r="C20" s="120" t="s">
        <v>90</v>
      </c>
      <c r="D20" s="121" t="s">
        <v>16</v>
      </c>
      <c r="E20" s="192" t="s">
        <v>91</v>
      </c>
      <c r="F20" s="87">
        <v>8.2999999999999989</v>
      </c>
      <c r="G20" s="109" t="str">
        <f t="shared" si="2"/>
        <v>B⁺</v>
      </c>
      <c r="H20" s="110" t="str">
        <f t="shared" si="3"/>
        <v>3.5</v>
      </c>
      <c r="I20" s="87">
        <v>6.6999999999999993</v>
      </c>
      <c r="J20" s="109" t="str">
        <f t="shared" si="4"/>
        <v>C⁺</v>
      </c>
      <c r="K20" s="110" t="str">
        <f t="shared" si="5"/>
        <v>2.5</v>
      </c>
      <c r="L20" s="87">
        <v>8.2999999999999989</v>
      </c>
      <c r="M20" s="109" t="str">
        <f t="shared" si="6"/>
        <v>B⁺</v>
      </c>
      <c r="N20" s="110" t="str">
        <f t="shared" si="7"/>
        <v>3.5</v>
      </c>
      <c r="O20" s="87">
        <v>6.6</v>
      </c>
      <c r="P20" s="109" t="str">
        <f t="shared" si="8"/>
        <v>C⁺</v>
      </c>
      <c r="Q20" s="110" t="str">
        <f t="shared" si="9"/>
        <v>2.5</v>
      </c>
      <c r="R20" s="87">
        <v>7.4499999999999993</v>
      </c>
      <c r="S20" s="109" t="str">
        <f t="shared" si="10"/>
        <v>B</v>
      </c>
      <c r="T20" s="110" t="str">
        <f t="shared" si="11"/>
        <v>3.0</v>
      </c>
      <c r="U20" s="87">
        <v>7.7799999999999994</v>
      </c>
      <c r="V20" s="109" t="str">
        <f t="shared" si="12"/>
        <v>B</v>
      </c>
      <c r="W20" s="110" t="str">
        <f t="shared" si="13"/>
        <v>3.0</v>
      </c>
      <c r="X20" s="88">
        <v>7.85</v>
      </c>
      <c r="Y20" s="109" t="str">
        <f t="shared" si="14"/>
        <v>B</v>
      </c>
      <c r="Z20" s="110" t="str">
        <f t="shared" si="15"/>
        <v>3.0</v>
      </c>
      <c r="AA20" s="88">
        <v>8.1499999999999986</v>
      </c>
      <c r="AB20" s="109" t="str">
        <f t="shared" si="16"/>
        <v>B⁺</v>
      </c>
      <c r="AC20" s="110" t="str">
        <f t="shared" si="17"/>
        <v>3.5</v>
      </c>
      <c r="AD20" s="89">
        <v>7.6</v>
      </c>
      <c r="AE20" s="109" t="str">
        <f t="shared" si="18"/>
        <v>B</v>
      </c>
      <c r="AF20" s="110" t="str">
        <f t="shared" si="19"/>
        <v>3.0</v>
      </c>
      <c r="AG20" s="88">
        <v>7</v>
      </c>
      <c r="AH20" s="109" t="str">
        <f t="shared" si="20"/>
        <v>B</v>
      </c>
      <c r="AI20" s="110" t="str">
        <f t="shared" si="21"/>
        <v>3.0</v>
      </c>
      <c r="AJ20" s="88">
        <v>6.6</v>
      </c>
      <c r="AK20" s="109" t="str">
        <f t="shared" si="22"/>
        <v>C⁺</v>
      </c>
      <c r="AL20" s="110" t="str">
        <f t="shared" si="23"/>
        <v>2.5</v>
      </c>
      <c r="AM20" s="89">
        <v>5.6999999999999993</v>
      </c>
      <c r="AN20" s="109" t="str">
        <f t="shared" si="24"/>
        <v>C</v>
      </c>
      <c r="AO20" s="110" t="str">
        <f t="shared" si="25"/>
        <v>2.0</v>
      </c>
      <c r="AP20" s="88">
        <v>7.8999999999999995</v>
      </c>
      <c r="AQ20" s="109" t="str">
        <f t="shared" si="26"/>
        <v>B</v>
      </c>
      <c r="AR20" s="110" t="str">
        <f t="shared" si="27"/>
        <v>3.0</v>
      </c>
      <c r="AS20" s="116">
        <f t="shared" si="0"/>
        <v>191.85999999999999</v>
      </c>
      <c r="AT20" s="173">
        <f t="shared" si="28"/>
        <v>7.3792307692307686</v>
      </c>
      <c r="AU20" s="116">
        <f t="shared" si="1"/>
        <v>76</v>
      </c>
      <c r="AV20" s="122">
        <f t="shared" si="29"/>
        <v>2.9230769230769229</v>
      </c>
      <c r="AW20" s="85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  <c r="IW20" s="86"/>
      <c r="IX20" s="86"/>
      <c r="IY20" s="86"/>
      <c r="IZ20" s="86"/>
      <c r="JA20" s="86"/>
      <c r="JB20" s="86"/>
    </row>
    <row r="21" spans="1:262" ht="19.5" customHeight="1">
      <c r="A21" s="118">
        <v>13</v>
      </c>
      <c r="B21" s="119">
        <v>1565010091</v>
      </c>
      <c r="C21" s="120" t="s">
        <v>92</v>
      </c>
      <c r="D21" s="121" t="s">
        <v>16</v>
      </c>
      <c r="E21" s="192" t="s">
        <v>93</v>
      </c>
      <c r="F21" s="87">
        <v>7.6</v>
      </c>
      <c r="G21" s="109" t="str">
        <f t="shared" si="2"/>
        <v>B</v>
      </c>
      <c r="H21" s="110" t="str">
        <f t="shared" si="3"/>
        <v>3.0</v>
      </c>
      <c r="I21" s="87">
        <v>5.9999999999999991</v>
      </c>
      <c r="J21" s="109" t="str">
        <f t="shared" si="4"/>
        <v>C</v>
      </c>
      <c r="K21" s="110" t="str">
        <f t="shared" si="5"/>
        <v>2.0</v>
      </c>
      <c r="L21" s="87">
        <v>8.1499999999999986</v>
      </c>
      <c r="M21" s="109" t="str">
        <f t="shared" si="6"/>
        <v>B⁺</v>
      </c>
      <c r="N21" s="110" t="str">
        <f t="shared" si="7"/>
        <v>3.5</v>
      </c>
      <c r="O21" s="87">
        <v>5.9</v>
      </c>
      <c r="P21" s="109" t="str">
        <f t="shared" si="8"/>
        <v>C</v>
      </c>
      <c r="Q21" s="110" t="str">
        <f t="shared" si="9"/>
        <v>2.0</v>
      </c>
      <c r="R21" s="87">
        <v>7.4499999999999993</v>
      </c>
      <c r="S21" s="109" t="str">
        <f t="shared" si="10"/>
        <v>B</v>
      </c>
      <c r="T21" s="110" t="str">
        <f t="shared" si="11"/>
        <v>3.0</v>
      </c>
      <c r="U21" s="87">
        <v>7.6599999999999993</v>
      </c>
      <c r="V21" s="109" t="str">
        <f t="shared" si="12"/>
        <v>B</v>
      </c>
      <c r="W21" s="110" t="str">
        <f t="shared" si="13"/>
        <v>3.0</v>
      </c>
      <c r="X21" s="88">
        <v>7.1499999999999995</v>
      </c>
      <c r="Y21" s="109" t="str">
        <f t="shared" si="14"/>
        <v>B</v>
      </c>
      <c r="Z21" s="110" t="str">
        <f t="shared" si="15"/>
        <v>3.0</v>
      </c>
      <c r="AA21" s="88">
        <v>7.4499999999999993</v>
      </c>
      <c r="AB21" s="109" t="str">
        <f t="shared" si="16"/>
        <v>B</v>
      </c>
      <c r="AC21" s="110" t="str">
        <f t="shared" si="17"/>
        <v>3.0</v>
      </c>
      <c r="AD21" s="89">
        <v>9</v>
      </c>
      <c r="AE21" s="109" t="str">
        <f t="shared" si="18"/>
        <v>A</v>
      </c>
      <c r="AF21" s="110" t="str">
        <f t="shared" si="19"/>
        <v>3.8</v>
      </c>
      <c r="AG21" s="88">
        <v>7.6999999999999993</v>
      </c>
      <c r="AH21" s="109" t="str">
        <f t="shared" si="20"/>
        <v>B</v>
      </c>
      <c r="AI21" s="110" t="str">
        <f t="shared" si="21"/>
        <v>3.0</v>
      </c>
      <c r="AJ21" s="88">
        <v>6.6</v>
      </c>
      <c r="AK21" s="109" t="str">
        <f t="shared" si="22"/>
        <v>C⁺</v>
      </c>
      <c r="AL21" s="110" t="str">
        <f t="shared" si="23"/>
        <v>2.5</v>
      </c>
      <c r="AM21" s="89">
        <v>6.05</v>
      </c>
      <c r="AN21" s="109" t="str">
        <f t="shared" si="24"/>
        <v>C</v>
      </c>
      <c r="AO21" s="110" t="str">
        <f t="shared" si="25"/>
        <v>2.0</v>
      </c>
      <c r="AP21" s="88">
        <v>7.2999999999999989</v>
      </c>
      <c r="AQ21" s="109" t="str">
        <f t="shared" si="26"/>
        <v>B</v>
      </c>
      <c r="AR21" s="110" t="str">
        <f t="shared" si="27"/>
        <v>3.0</v>
      </c>
      <c r="AS21" s="116">
        <f t="shared" si="0"/>
        <v>188.01999999999995</v>
      </c>
      <c r="AT21" s="173">
        <f t="shared" si="28"/>
        <v>7.2315384615384595</v>
      </c>
      <c r="AU21" s="116">
        <f t="shared" si="1"/>
        <v>73.599999999999994</v>
      </c>
      <c r="AV21" s="122">
        <f t="shared" si="29"/>
        <v>2.8307692307692305</v>
      </c>
      <c r="AW21" s="85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  <c r="IW21" s="86"/>
      <c r="IX21" s="86"/>
      <c r="IY21" s="86"/>
      <c r="IZ21" s="86"/>
      <c r="JA21" s="86"/>
      <c r="JB21" s="86"/>
    </row>
    <row r="22" spans="1:262" s="189" customFormat="1" ht="19.5" customHeight="1">
      <c r="A22" s="180">
        <v>14</v>
      </c>
      <c r="B22" s="144">
        <v>1565010092</v>
      </c>
      <c r="C22" s="145" t="s">
        <v>94</v>
      </c>
      <c r="D22" s="146" t="s">
        <v>16</v>
      </c>
      <c r="E22" s="193" t="s">
        <v>95</v>
      </c>
      <c r="F22" s="181" t="e">
        <v>#VALUE!</v>
      </c>
      <c r="G22" s="182" t="e">
        <f t="shared" si="2"/>
        <v>#VALUE!</v>
      </c>
      <c r="H22" s="183" t="e">
        <f t="shared" si="3"/>
        <v>#VALUE!</v>
      </c>
      <c r="I22" s="181" t="e">
        <v>#VALUE!</v>
      </c>
      <c r="J22" s="182" t="e">
        <f t="shared" si="4"/>
        <v>#VALUE!</v>
      </c>
      <c r="K22" s="183" t="e">
        <f t="shared" si="5"/>
        <v>#VALUE!</v>
      </c>
      <c r="L22" s="181" t="e">
        <v>#VALUE!</v>
      </c>
      <c r="M22" s="182" t="e">
        <f t="shared" si="6"/>
        <v>#VALUE!</v>
      </c>
      <c r="N22" s="183" t="e">
        <f t="shared" si="7"/>
        <v>#VALUE!</v>
      </c>
      <c r="O22" s="181" t="e">
        <v>#VALUE!</v>
      </c>
      <c r="P22" s="182" t="e">
        <f t="shared" si="8"/>
        <v>#VALUE!</v>
      </c>
      <c r="Q22" s="183" t="e">
        <f t="shared" si="9"/>
        <v>#VALUE!</v>
      </c>
      <c r="R22" s="181" t="e">
        <v>#VALUE!</v>
      </c>
      <c r="S22" s="182" t="e">
        <f t="shared" si="10"/>
        <v>#VALUE!</v>
      </c>
      <c r="T22" s="183" t="e">
        <f t="shared" si="11"/>
        <v>#VALUE!</v>
      </c>
      <c r="U22" s="181" t="e">
        <v>#VALUE!</v>
      </c>
      <c r="V22" s="182" t="e">
        <f t="shared" si="12"/>
        <v>#VALUE!</v>
      </c>
      <c r="W22" s="183" t="e">
        <f t="shared" si="13"/>
        <v>#VALUE!</v>
      </c>
      <c r="X22" s="184" t="e">
        <v>#VALUE!</v>
      </c>
      <c r="Y22" s="182" t="e">
        <f t="shared" si="14"/>
        <v>#VALUE!</v>
      </c>
      <c r="Z22" s="183" t="e">
        <f t="shared" si="15"/>
        <v>#VALUE!</v>
      </c>
      <c r="AA22" s="184" t="e">
        <v>#VALUE!</v>
      </c>
      <c r="AB22" s="182" t="e">
        <f t="shared" si="16"/>
        <v>#VALUE!</v>
      </c>
      <c r="AC22" s="183" t="e">
        <f t="shared" si="17"/>
        <v>#VALUE!</v>
      </c>
      <c r="AD22" s="185" t="e">
        <v>#VALUE!</v>
      </c>
      <c r="AE22" s="182" t="e">
        <f t="shared" si="18"/>
        <v>#VALUE!</v>
      </c>
      <c r="AF22" s="183" t="e">
        <f t="shared" si="19"/>
        <v>#VALUE!</v>
      </c>
      <c r="AG22" s="184" t="e">
        <v>#VALUE!</v>
      </c>
      <c r="AH22" s="182" t="e">
        <f t="shared" si="20"/>
        <v>#VALUE!</v>
      </c>
      <c r="AI22" s="183" t="e">
        <f t="shared" si="21"/>
        <v>#VALUE!</v>
      </c>
      <c r="AJ22" s="184" t="e">
        <v>#VALUE!</v>
      </c>
      <c r="AK22" s="182" t="e">
        <f t="shared" si="22"/>
        <v>#VALUE!</v>
      </c>
      <c r="AL22" s="183" t="e">
        <f t="shared" si="23"/>
        <v>#VALUE!</v>
      </c>
      <c r="AM22" s="185" t="e">
        <v>#VALUE!</v>
      </c>
      <c r="AN22" s="182" t="e">
        <f t="shared" si="24"/>
        <v>#VALUE!</v>
      </c>
      <c r="AO22" s="183" t="e">
        <f t="shared" si="25"/>
        <v>#VALUE!</v>
      </c>
      <c r="AP22" s="184" t="e">
        <v>#VALUE!</v>
      </c>
      <c r="AQ22" s="182" t="e">
        <f t="shared" si="26"/>
        <v>#VALUE!</v>
      </c>
      <c r="AR22" s="183" t="e">
        <f t="shared" si="27"/>
        <v>#VALUE!</v>
      </c>
      <c r="AS22" s="186" t="e">
        <f t="shared" si="0"/>
        <v>#VALUE!</v>
      </c>
      <c r="AT22" s="187" t="e">
        <f t="shared" si="28"/>
        <v>#VALUE!</v>
      </c>
      <c r="AU22" s="186" t="e">
        <f t="shared" si="1"/>
        <v>#VALUE!</v>
      </c>
      <c r="AV22" s="188" t="e">
        <f t="shared" si="29"/>
        <v>#VALUE!</v>
      </c>
      <c r="AW22" s="92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  <c r="IR22" s="93"/>
      <c r="IS22" s="93"/>
      <c r="IT22" s="93"/>
      <c r="IU22" s="93"/>
      <c r="IV22" s="93"/>
      <c r="IW22" s="93"/>
      <c r="IX22" s="93"/>
      <c r="IY22" s="93"/>
      <c r="IZ22" s="93"/>
      <c r="JA22" s="93"/>
      <c r="JB22" s="93"/>
    </row>
    <row r="23" spans="1:262" ht="19.5" customHeight="1">
      <c r="A23" s="118">
        <v>15</v>
      </c>
      <c r="B23" s="119">
        <v>1565010093</v>
      </c>
      <c r="C23" s="120" t="s">
        <v>96</v>
      </c>
      <c r="D23" s="121" t="s">
        <v>16</v>
      </c>
      <c r="E23" s="192">
        <v>31992</v>
      </c>
      <c r="F23" s="87">
        <v>7.6</v>
      </c>
      <c r="G23" s="109" t="str">
        <f t="shared" si="2"/>
        <v>B</v>
      </c>
      <c r="H23" s="110" t="str">
        <f t="shared" si="3"/>
        <v>3.0</v>
      </c>
      <c r="I23" s="87">
        <v>7.6999999999999993</v>
      </c>
      <c r="J23" s="109" t="str">
        <f t="shared" si="4"/>
        <v>B</v>
      </c>
      <c r="K23" s="110" t="str">
        <f t="shared" si="5"/>
        <v>3.0</v>
      </c>
      <c r="L23" s="87">
        <v>7.6999999999999993</v>
      </c>
      <c r="M23" s="109" t="str">
        <f t="shared" si="6"/>
        <v>B</v>
      </c>
      <c r="N23" s="110" t="str">
        <f t="shared" si="7"/>
        <v>3.0</v>
      </c>
      <c r="O23" s="87">
        <v>7</v>
      </c>
      <c r="P23" s="109" t="str">
        <f t="shared" si="8"/>
        <v>B</v>
      </c>
      <c r="Q23" s="110" t="str">
        <f t="shared" si="9"/>
        <v>3.0</v>
      </c>
      <c r="R23" s="87">
        <v>5.15</v>
      </c>
      <c r="S23" s="109" t="str">
        <f t="shared" si="10"/>
        <v>D⁺</v>
      </c>
      <c r="T23" s="110" t="str">
        <f t="shared" si="11"/>
        <v>1.5</v>
      </c>
      <c r="U23" s="87">
        <v>6.34</v>
      </c>
      <c r="V23" s="109" t="str">
        <f t="shared" si="12"/>
        <v>C</v>
      </c>
      <c r="W23" s="110" t="str">
        <f t="shared" si="13"/>
        <v>2.0</v>
      </c>
      <c r="X23" s="88">
        <v>5.6999999999999993</v>
      </c>
      <c r="Y23" s="109" t="str">
        <f t="shared" si="14"/>
        <v>C</v>
      </c>
      <c r="Z23" s="110" t="str">
        <f t="shared" si="15"/>
        <v>2.0</v>
      </c>
      <c r="AA23" s="88">
        <v>6.9399999999999995</v>
      </c>
      <c r="AB23" s="109" t="str">
        <f t="shared" si="16"/>
        <v>C⁺</v>
      </c>
      <c r="AC23" s="110" t="str">
        <f t="shared" si="17"/>
        <v>2.5</v>
      </c>
      <c r="AD23" s="89">
        <v>8.2999999999999989</v>
      </c>
      <c r="AE23" s="109" t="str">
        <f t="shared" si="18"/>
        <v>B⁺</v>
      </c>
      <c r="AF23" s="110" t="str">
        <f t="shared" si="19"/>
        <v>3.5</v>
      </c>
      <c r="AG23" s="88">
        <v>5.9999999999999991</v>
      </c>
      <c r="AH23" s="109" t="str">
        <f t="shared" si="20"/>
        <v>C</v>
      </c>
      <c r="AI23" s="110" t="str">
        <f t="shared" si="21"/>
        <v>2.0</v>
      </c>
      <c r="AJ23" s="88">
        <v>6.6</v>
      </c>
      <c r="AK23" s="109" t="str">
        <f t="shared" si="22"/>
        <v>C⁺</v>
      </c>
      <c r="AL23" s="110" t="str">
        <f t="shared" si="23"/>
        <v>2.5</v>
      </c>
      <c r="AM23" s="89">
        <v>6.05</v>
      </c>
      <c r="AN23" s="109" t="str">
        <f t="shared" si="24"/>
        <v>C</v>
      </c>
      <c r="AO23" s="110" t="str">
        <f t="shared" si="25"/>
        <v>2.0</v>
      </c>
      <c r="AP23" s="88">
        <v>6.3999999999999995</v>
      </c>
      <c r="AQ23" s="109" t="str">
        <f t="shared" si="26"/>
        <v>C</v>
      </c>
      <c r="AR23" s="110" t="str">
        <f t="shared" si="27"/>
        <v>2.0</v>
      </c>
      <c r="AS23" s="116">
        <f t="shared" si="0"/>
        <v>174.95999999999998</v>
      </c>
      <c r="AT23" s="173">
        <f t="shared" si="28"/>
        <v>6.7292307692307682</v>
      </c>
      <c r="AU23" s="116">
        <f t="shared" si="1"/>
        <v>64</v>
      </c>
      <c r="AV23" s="122">
        <f t="shared" si="29"/>
        <v>2.4615384615384617</v>
      </c>
      <c r="AW23" s="92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  <c r="IR23" s="93"/>
      <c r="IS23" s="93"/>
      <c r="IT23" s="93"/>
      <c r="IU23" s="93"/>
      <c r="IV23" s="93"/>
      <c r="IW23" s="93"/>
      <c r="IX23" s="93"/>
      <c r="IY23" s="93"/>
      <c r="IZ23" s="93"/>
      <c r="JA23" s="93"/>
      <c r="JB23" s="93"/>
    </row>
    <row r="24" spans="1:262" ht="19.5" customHeight="1">
      <c r="A24" s="118">
        <v>16</v>
      </c>
      <c r="B24" s="119">
        <v>1565010094</v>
      </c>
      <c r="C24" s="123" t="s">
        <v>97</v>
      </c>
      <c r="D24" s="124" t="s">
        <v>16</v>
      </c>
      <c r="E24" s="192">
        <v>32510</v>
      </c>
      <c r="F24" s="87">
        <v>8.2999999999999989</v>
      </c>
      <c r="G24" s="109" t="str">
        <f t="shared" si="2"/>
        <v>B⁺</v>
      </c>
      <c r="H24" s="110" t="str">
        <f t="shared" si="3"/>
        <v>3.5</v>
      </c>
      <c r="I24" s="87">
        <v>8</v>
      </c>
      <c r="J24" s="109" t="str">
        <f t="shared" si="4"/>
        <v>B⁺</v>
      </c>
      <c r="K24" s="110" t="str">
        <f t="shared" si="5"/>
        <v>3.5</v>
      </c>
      <c r="L24" s="87">
        <v>8.2999999999999989</v>
      </c>
      <c r="M24" s="109" t="str">
        <f t="shared" si="6"/>
        <v>B⁺</v>
      </c>
      <c r="N24" s="110" t="str">
        <f t="shared" si="7"/>
        <v>3.5</v>
      </c>
      <c r="O24" s="87">
        <v>8</v>
      </c>
      <c r="P24" s="109" t="str">
        <f t="shared" si="8"/>
        <v>B⁺</v>
      </c>
      <c r="Q24" s="110" t="str">
        <f t="shared" si="9"/>
        <v>3.5</v>
      </c>
      <c r="R24" s="87">
        <v>7.6999999999999993</v>
      </c>
      <c r="S24" s="109" t="str">
        <f t="shared" si="10"/>
        <v>B</v>
      </c>
      <c r="T24" s="110" t="str">
        <f t="shared" si="11"/>
        <v>3.0</v>
      </c>
      <c r="U24" s="87">
        <v>7.04</v>
      </c>
      <c r="V24" s="109" t="str">
        <f t="shared" si="12"/>
        <v>B</v>
      </c>
      <c r="W24" s="110" t="str">
        <f t="shared" si="13"/>
        <v>3.0</v>
      </c>
      <c r="X24" s="88">
        <v>7.4499999999999993</v>
      </c>
      <c r="Y24" s="109" t="str">
        <f t="shared" si="14"/>
        <v>B</v>
      </c>
      <c r="Z24" s="110" t="str">
        <f t="shared" si="15"/>
        <v>3.0</v>
      </c>
      <c r="AA24" s="88">
        <v>8.1499999999999986</v>
      </c>
      <c r="AB24" s="109" t="str">
        <f t="shared" si="16"/>
        <v>B⁺</v>
      </c>
      <c r="AC24" s="110" t="str">
        <f t="shared" si="17"/>
        <v>3.5</v>
      </c>
      <c r="AD24" s="89">
        <v>8</v>
      </c>
      <c r="AE24" s="109" t="str">
        <f t="shared" si="18"/>
        <v>B⁺</v>
      </c>
      <c r="AF24" s="110" t="str">
        <f t="shared" si="19"/>
        <v>3.5</v>
      </c>
      <c r="AG24" s="88">
        <v>5.9999999999999991</v>
      </c>
      <c r="AH24" s="109" t="str">
        <f t="shared" si="20"/>
        <v>C</v>
      </c>
      <c r="AI24" s="110" t="str">
        <f t="shared" si="21"/>
        <v>2.0</v>
      </c>
      <c r="AJ24" s="88">
        <v>6.6</v>
      </c>
      <c r="AK24" s="109" t="str">
        <f t="shared" si="22"/>
        <v>C⁺</v>
      </c>
      <c r="AL24" s="110" t="str">
        <f t="shared" si="23"/>
        <v>2.5</v>
      </c>
      <c r="AM24" s="89">
        <v>6.7499999999999991</v>
      </c>
      <c r="AN24" s="109" t="str">
        <f t="shared" si="24"/>
        <v>C⁺</v>
      </c>
      <c r="AO24" s="110" t="str">
        <f t="shared" si="25"/>
        <v>2.5</v>
      </c>
      <c r="AP24" s="88">
        <v>7.6</v>
      </c>
      <c r="AQ24" s="109" t="str">
        <f t="shared" si="26"/>
        <v>B</v>
      </c>
      <c r="AR24" s="110" t="str">
        <f t="shared" si="27"/>
        <v>3.0</v>
      </c>
      <c r="AS24" s="116">
        <f t="shared" si="0"/>
        <v>195.77999999999997</v>
      </c>
      <c r="AT24" s="173">
        <f t="shared" si="28"/>
        <v>7.5299999999999994</v>
      </c>
      <c r="AU24" s="116">
        <f t="shared" si="1"/>
        <v>80</v>
      </c>
      <c r="AV24" s="122">
        <f t="shared" si="29"/>
        <v>3.0769230769230771</v>
      </c>
      <c r="AW24" s="85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  <c r="IW24" s="86"/>
      <c r="IX24" s="86"/>
      <c r="IY24" s="86"/>
      <c r="IZ24" s="86"/>
      <c r="JA24" s="86"/>
      <c r="JB24" s="86"/>
    </row>
    <row r="25" spans="1:262" ht="19.5" customHeight="1">
      <c r="A25" s="118">
        <v>17</v>
      </c>
      <c r="B25" s="119">
        <v>1565010097</v>
      </c>
      <c r="C25" s="120" t="s">
        <v>98</v>
      </c>
      <c r="D25" s="121" t="s">
        <v>17</v>
      </c>
      <c r="E25" s="192">
        <v>33645</v>
      </c>
      <c r="F25" s="87">
        <v>8.1499999999999986</v>
      </c>
      <c r="G25" s="109" t="str">
        <f t="shared" si="2"/>
        <v>B⁺</v>
      </c>
      <c r="H25" s="110" t="str">
        <f t="shared" si="3"/>
        <v>3.5</v>
      </c>
      <c r="I25" s="87">
        <v>8</v>
      </c>
      <c r="J25" s="109" t="str">
        <f t="shared" si="4"/>
        <v>B⁺</v>
      </c>
      <c r="K25" s="110" t="str">
        <f t="shared" si="5"/>
        <v>3.5</v>
      </c>
      <c r="L25" s="87">
        <v>9</v>
      </c>
      <c r="M25" s="109" t="str">
        <f t="shared" si="6"/>
        <v>A</v>
      </c>
      <c r="N25" s="110" t="str">
        <f t="shared" si="7"/>
        <v>3.8</v>
      </c>
      <c r="O25" s="87">
        <v>7.2999999999999989</v>
      </c>
      <c r="P25" s="109" t="str">
        <f t="shared" si="8"/>
        <v>B</v>
      </c>
      <c r="Q25" s="110" t="str">
        <f t="shared" si="9"/>
        <v>3.0</v>
      </c>
      <c r="R25" s="87">
        <v>7.1499999999999995</v>
      </c>
      <c r="S25" s="109" t="str">
        <f t="shared" si="10"/>
        <v>B</v>
      </c>
      <c r="T25" s="110" t="str">
        <f t="shared" si="11"/>
        <v>3.0</v>
      </c>
      <c r="U25" s="87">
        <v>7.7799999999999994</v>
      </c>
      <c r="V25" s="109" t="str">
        <f t="shared" si="12"/>
        <v>B</v>
      </c>
      <c r="W25" s="110" t="str">
        <f t="shared" si="13"/>
        <v>3.0</v>
      </c>
      <c r="X25" s="88">
        <v>7.1499999999999995</v>
      </c>
      <c r="Y25" s="109" t="str">
        <f t="shared" si="14"/>
        <v>B</v>
      </c>
      <c r="Z25" s="110" t="str">
        <f t="shared" si="15"/>
        <v>3.0</v>
      </c>
      <c r="AA25" s="88">
        <v>8.24</v>
      </c>
      <c r="AB25" s="109" t="str">
        <f t="shared" si="16"/>
        <v>B⁺</v>
      </c>
      <c r="AC25" s="110" t="str">
        <f t="shared" si="17"/>
        <v>3.5</v>
      </c>
      <c r="AD25" s="89">
        <v>8</v>
      </c>
      <c r="AE25" s="109" t="str">
        <f t="shared" si="18"/>
        <v>B⁺</v>
      </c>
      <c r="AF25" s="110" t="str">
        <f t="shared" si="19"/>
        <v>3.5</v>
      </c>
      <c r="AG25" s="88">
        <v>6.6999999999999993</v>
      </c>
      <c r="AH25" s="109" t="str">
        <f t="shared" si="20"/>
        <v>C⁺</v>
      </c>
      <c r="AI25" s="110" t="str">
        <f t="shared" si="21"/>
        <v>2.5</v>
      </c>
      <c r="AJ25" s="88">
        <v>6.6</v>
      </c>
      <c r="AK25" s="109" t="str">
        <f t="shared" si="22"/>
        <v>C⁺</v>
      </c>
      <c r="AL25" s="110" t="str">
        <f t="shared" si="23"/>
        <v>2.5</v>
      </c>
      <c r="AM25" s="89">
        <v>6.05</v>
      </c>
      <c r="AN25" s="109" t="str">
        <f t="shared" si="24"/>
        <v>C</v>
      </c>
      <c r="AO25" s="110" t="str">
        <f t="shared" si="25"/>
        <v>2.0</v>
      </c>
      <c r="AP25" s="88">
        <v>8.2999999999999989</v>
      </c>
      <c r="AQ25" s="109" t="str">
        <f t="shared" si="26"/>
        <v>B⁺</v>
      </c>
      <c r="AR25" s="110" t="str">
        <f t="shared" si="27"/>
        <v>3.5</v>
      </c>
      <c r="AS25" s="116">
        <f t="shared" si="0"/>
        <v>196.83999999999997</v>
      </c>
      <c r="AT25" s="173">
        <f t="shared" si="28"/>
        <v>7.5707692307692298</v>
      </c>
      <c r="AU25" s="116">
        <f t="shared" si="1"/>
        <v>80.599999999999994</v>
      </c>
      <c r="AV25" s="122">
        <f t="shared" si="29"/>
        <v>3.0999999999999996</v>
      </c>
      <c r="AW25" s="85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  <c r="IW25" s="86"/>
      <c r="IX25" s="86"/>
      <c r="IY25" s="86"/>
      <c r="IZ25" s="86"/>
      <c r="JA25" s="86"/>
      <c r="JB25" s="86"/>
    </row>
    <row r="26" spans="1:262" ht="19.5" customHeight="1">
      <c r="A26" s="118">
        <v>18</v>
      </c>
      <c r="B26" s="119">
        <v>1565010098</v>
      </c>
      <c r="C26" s="120" t="s">
        <v>99</v>
      </c>
      <c r="D26" s="121" t="s">
        <v>17</v>
      </c>
      <c r="E26" s="192">
        <v>33886</v>
      </c>
      <c r="F26" s="87">
        <v>6.7499999999999991</v>
      </c>
      <c r="G26" s="109" t="str">
        <f t="shared" si="2"/>
        <v>C⁺</v>
      </c>
      <c r="H26" s="110" t="str">
        <f t="shared" si="3"/>
        <v>2.5</v>
      </c>
      <c r="I26" s="87">
        <v>7.1</v>
      </c>
      <c r="J26" s="109" t="str">
        <f t="shared" si="4"/>
        <v>B</v>
      </c>
      <c r="K26" s="110" t="str">
        <f t="shared" si="5"/>
        <v>3.0</v>
      </c>
      <c r="L26" s="87">
        <v>7.6999999999999993</v>
      </c>
      <c r="M26" s="109" t="str">
        <f t="shared" si="6"/>
        <v>B</v>
      </c>
      <c r="N26" s="110" t="str">
        <f t="shared" si="7"/>
        <v>3.0</v>
      </c>
      <c r="O26" s="87">
        <v>7.2999999999999989</v>
      </c>
      <c r="P26" s="109" t="str">
        <f t="shared" si="8"/>
        <v>B</v>
      </c>
      <c r="Q26" s="110" t="str">
        <f t="shared" si="9"/>
        <v>3.0</v>
      </c>
      <c r="R26" s="87">
        <v>6.7499999999999991</v>
      </c>
      <c r="S26" s="109" t="str">
        <f t="shared" si="10"/>
        <v>C⁺</v>
      </c>
      <c r="T26" s="110" t="str">
        <f t="shared" si="11"/>
        <v>2.5</v>
      </c>
      <c r="U26" s="87">
        <v>7.04</v>
      </c>
      <c r="V26" s="109" t="str">
        <f t="shared" si="12"/>
        <v>B</v>
      </c>
      <c r="W26" s="110" t="str">
        <f t="shared" si="13"/>
        <v>3.0</v>
      </c>
      <c r="X26" s="88">
        <v>7.2399999999999993</v>
      </c>
      <c r="Y26" s="109" t="str">
        <f t="shared" si="14"/>
        <v>B</v>
      </c>
      <c r="Z26" s="110" t="str">
        <f t="shared" si="15"/>
        <v>3.0</v>
      </c>
      <c r="AA26" s="88">
        <v>7.9399999999999995</v>
      </c>
      <c r="AB26" s="109" t="str">
        <f t="shared" si="16"/>
        <v>B</v>
      </c>
      <c r="AC26" s="110" t="str">
        <f t="shared" si="17"/>
        <v>3.0</v>
      </c>
      <c r="AD26" s="89">
        <v>8</v>
      </c>
      <c r="AE26" s="109" t="str">
        <f t="shared" si="18"/>
        <v>B⁺</v>
      </c>
      <c r="AF26" s="110" t="str">
        <f t="shared" si="19"/>
        <v>3.5</v>
      </c>
      <c r="AG26" s="88">
        <v>7.6999999999999993</v>
      </c>
      <c r="AH26" s="109" t="str">
        <f t="shared" si="20"/>
        <v>B</v>
      </c>
      <c r="AI26" s="110" t="str">
        <f t="shared" si="21"/>
        <v>3.0</v>
      </c>
      <c r="AJ26" s="88">
        <v>6.6</v>
      </c>
      <c r="AK26" s="109" t="str">
        <f t="shared" si="22"/>
        <v>C⁺</v>
      </c>
      <c r="AL26" s="110" t="str">
        <f t="shared" si="23"/>
        <v>2.5</v>
      </c>
      <c r="AM26" s="89">
        <v>6.41</v>
      </c>
      <c r="AN26" s="109" t="str">
        <f t="shared" si="24"/>
        <v>C</v>
      </c>
      <c r="AO26" s="110" t="str">
        <f t="shared" si="25"/>
        <v>2.0</v>
      </c>
      <c r="AP26" s="88">
        <v>7.2999999999999989</v>
      </c>
      <c r="AQ26" s="109" t="str">
        <f t="shared" si="26"/>
        <v>B</v>
      </c>
      <c r="AR26" s="110" t="str">
        <f t="shared" si="27"/>
        <v>3.0</v>
      </c>
      <c r="AS26" s="116">
        <f t="shared" si="0"/>
        <v>187.65999999999997</v>
      </c>
      <c r="AT26" s="173">
        <f t="shared" si="28"/>
        <v>7.2176923076923067</v>
      </c>
      <c r="AU26" s="116">
        <f t="shared" si="1"/>
        <v>74</v>
      </c>
      <c r="AV26" s="122">
        <f t="shared" si="29"/>
        <v>2.8461538461538463</v>
      </c>
      <c r="AW26" s="85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  <c r="IW26" s="86"/>
      <c r="IX26" s="86"/>
      <c r="IY26" s="86"/>
      <c r="IZ26" s="86"/>
      <c r="JA26" s="86"/>
      <c r="JB26" s="86"/>
    </row>
    <row r="27" spans="1:262" ht="19.5" customHeight="1">
      <c r="A27" s="118">
        <v>19</v>
      </c>
      <c r="B27" s="119">
        <v>1565010100</v>
      </c>
      <c r="C27" s="120" t="s">
        <v>100</v>
      </c>
      <c r="D27" s="121" t="s">
        <v>101</v>
      </c>
      <c r="E27" s="192" t="s">
        <v>102</v>
      </c>
      <c r="F27" s="87">
        <v>7.2999999999999989</v>
      </c>
      <c r="G27" s="109" t="str">
        <f t="shared" si="2"/>
        <v>B</v>
      </c>
      <c r="H27" s="110" t="str">
        <f t="shared" si="3"/>
        <v>3.0</v>
      </c>
      <c r="I27" s="87">
        <v>7.2999999999999989</v>
      </c>
      <c r="J27" s="109" t="str">
        <f t="shared" si="4"/>
        <v>B</v>
      </c>
      <c r="K27" s="110" t="str">
        <f t="shared" si="5"/>
        <v>3.0</v>
      </c>
      <c r="L27" s="87">
        <v>8.1499999999999986</v>
      </c>
      <c r="M27" s="109" t="str">
        <f t="shared" si="6"/>
        <v>B⁺</v>
      </c>
      <c r="N27" s="110" t="str">
        <f t="shared" si="7"/>
        <v>3.5</v>
      </c>
      <c r="O27" s="87">
        <v>7.6999999999999993</v>
      </c>
      <c r="P27" s="109" t="str">
        <f t="shared" si="8"/>
        <v>B</v>
      </c>
      <c r="Q27" s="110" t="str">
        <f t="shared" si="9"/>
        <v>3.0</v>
      </c>
      <c r="R27" s="87">
        <v>6.7499999999999991</v>
      </c>
      <c r="S27" s="109" t="str">
        <f t="shared" si="10"/>
        <v>C⁺</v>
      </c>
      <c r="T27" s="110" t="str">
        <f t="shared" si="11"/>
        <v>2.5</v>
      </c>
      <c r="U27" s="87">
        <v>7.43</v>
      </c>
      <c r="V27" s="109" t="str">
        <f t="shared" si="12"/>
        <v>B</v>
      </c>
      <c r="W27" s="110" t="str">
        <f t="shared" si="13"/>
        <v>3.0</v>
      </c>
      <c r="X27" s="88">
        <v>5.6899999999999995</v>
      </c>
      <c r="Y27" s="109" t="str">
        <f t="shared" si="14"/>
        <v>C</v>
      </c>
      <c r="Z27" s="110" t="str">
        <f t="shared" si="15"/>
        <v>2.0</v>
      </c>
      <c r="AA27" s="88">
        <v>6.85</v>
      </c>
      <c r="AB27" s="109" t="str">
        <f t="shared" si="16"/>
        <v>C⁺</v>
      </c>
      <c r="AC27" s="110" t="str">
        <f t="shared" si="17"/>
        <v>2.5</v>
      </c>
      <c r="AD27" s="89">
        <v>8</v>
      </c>
      <c r="AE27" s="109" t="str">
        <f t="shared" si="18"/>
        <v>B⁺</v>
      </c>
      <c r="AF27" s="110" t="str">
        <f t="shared" si="19"/>
        <v>3.5</v>
      </c>
      <c r="AG27" s="88">
        <v>6.85</v>
      </c>
      <c r="AH27" s="109" t="str">
        <f t="shared" si="20"/>
        <v>C⁺</v>
      </c>
      <c r="AI27" s="110" t="str">
        <f t="shared" si="21"/>
        <v>2.5</v>
      </c>
      <c r="AJ27" s="88">
        <v>7.2999999999999989</v>
      </c>
      <c r="AK27" s="109" t="str">
        <f t="shared" si="22"/>
        <v>B</v>
      </c>
      <c r="AL27" s="110" t="str">
        <f t="shared" si="23"/>
        <v>3.0</v>
      </c>
      <c r="AM27" s="89">
        <v>6.05</v>
      </c>
      <c r="AN27" s="109" t="str">
        <f t="shared" si="24"/>
        <v>C</v>
      </c>
      <c r="AO27" s="110" t="str">
        <f t="shared" si="25"/>
        <v>2.0</v>
      </c>
      <c r="AP27" s="88">
        <v>7.6</v>
      </c>
      <c r="AQ27" s="109" t="str">
        <f t="shared" si="26"/>
        <v>B</v>
      </c>
      <c r="AR27" s="110" t="str">
        <f t="shared" si="27"/>
        <v>3.0</v>
      </c>
      <c r="AS27" s="116">
        <f t="shared" si="0"/>
        <v>185.93999999999994</v>
      </c>
      <c r="AT27" s="173">
        <f t="shared" si="28"/>
        <v>7.1515384615384594</v>
      </c>
      <c r="AU27" s="116">
        <f t="shared" si="1"/>
        <v>73</v>
      </c>
      <c r="AV27" s="122">
        <f t="shared" si="29"/>
        <v>2.8076923076923075</v>
      </c>
      <c r="AW27" s="85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  <c r="IW27" s="86"/>
      <c r="IX27" s="86"/>
      <c r="IY27" s="86"/>
      <c r="IZ27" s="86"/>
      <c r="JA27" s="86"/>
      <c r="JB27" s="86"/>
    </row>
    <row r="28" spans="1:262" s="189" customFormat="1" ht="19.5" customHeight="1">
      <c r="A28" s="180">
        <v>20</v>
      </c>
      <c r="B28" s="144">
        <v>1565010101</v>
      </c>
      <c r="C28" s="145" t="s">
        <v>103</v>
      </c>
      <c r="D28" s="146" t="s">
        <v>18</v>
      </c>
      <c r="E28" s="193" t="s">
        <v>104</v>
      </c>
      <c r="F28" s="181" t="e">
        <v>#VALUE!</v>
      </c>
      <c r="G28" s="182" t="e">
        <f t="shared" si="2"/>
        <v>#VALUE!</v>
      </c>
      <c r="H28" s="183" t="e">
        <f t="shared" si="3"/>
        <v>#VALUE!</v>
      </c>
      <c r="I28" s="181" t="e">
        <v>#VALUE!</v>
      </c>
      <c r="J28" s="182" t="e">
        <f t="shared" si="4"/>
        <v>#VALUE!</v>
      </c>
      <c r="K28" s="183" t="e">
        <f t="shared" si="5"/>
        <v>#VALUE!</v>
      </c>
      <c r="L28" s="181" t="e">
        <v>#VALUE!</v>
      </c>
      <c r="M28" s="182" t="e">
        <f t="shared" si="6"/>
        <v>#VALUE!</v>
      </c>
      <c r="N28" s="183" t="e">
        <f t="shared" si="7"/>
        <v>#VALUE!</v>
      </c>
      <c r="O28" s="181" t="e">
        <v>#VALUE!</v>
      </c>
      <c r="P28" s="182" t="e">
        <f t="shared" si="8"/>
        <v>#VALUE!</v>
      </c>
      <c r="Q28" s="183" t="e">
        <f t="shared" si="9"/>
        <v>#VALUE!</v>
      </c>
      <c r="R28" s="181" t="e">
        <v>#VALUE!</v>
      </c>
      <c r="S28" s="182" t="e">
        <f t="shared" si="10"/>
        <v>#VALUE!</v>
      </c>
      <c r="T28" s="183" t="e">
        <f t="shared" si="11"/>
        <v>#VALUE!</v>
      </c>
      <c r="U28" s="181" t="e">
        <v>#VALUE!</v>
      </c>
      <c r="V28" s="182" t="e">
        <f t="shared" si="12"/>
        <v>#VALUE!</v>
      </c>
      <c r="W28" s="183" t="e">
        <f t="shared" si="13"/>
        <v>#VALUE!</v>
      </c>
      <c r="X28" s="184" t="e">
        <v>#VALUE!</v>
      </c>
      <c r="Y28" s="182" t="e">
        <f t="shared" si="14"/>
        <v>#VALUE!</v>
      </c>
      <c r="Z28" s="183" t="e">
        <f t="shared" si="15"/>
        <v>#VALUE!</v>
      </c>
      <c r="AA28" s="184" t="e">
        <v>#VALUE!</v>
      </c>
      <c r="AB28" s="182" t="e">
        <f t="shared" si="16"/>
        <v>#VALUE!</v>
      </c>
      <c r="AC28" s="183" t="e">
        <f t="shared" si="17"/>
        <v>#VALUE!</v>
      </c>
      <c r="AD28" s="185" t="e">
        <v>#VALUE!</v>
      </c>
      <c r="AE28" s="182" t="e">
        <f t="shared" si="18"/>
        <v>#VALUE!</v>
      </c>
      <c r="AF28" s="183" t="e">
        <f t="shared" si="19"/>
        <v>#VALUE!</v>
      </c>
      <c r="AG28" s="184" t="e">
        <v>#VALUE!</v>
      </c>
      <c r="AH28" s="182" t="e">
        <f t="shared" si="20"/>
        <v>#VALUE!</v>
      </c>
      <c r="AI28" s="183" t="e">
        <f t="shared" si="21"/>
        <v>#VALUE!</v>
      </c>
      <c r="AJ28" s="184" t="e">
        <v>#VALUE!</v>
      </c>
      <c r="AK28" s="182" t="e">
        <f t="shared" si="22"/>
        <v>#VALUE!</v>
      </c>
      <c r="AL28" s="183" t="e">
        <f t="shared" si="23"/>
        <v>#VALUE!</v>
      </c>
      <c r="AM28" s="185" t="e">
        <v>#VALUE!</v>
      </c>
      <c r="AN28" s="182" t="e">
        <f t="shared" si="24"/>
        <v>#VALUE!</v>
      </c>
      <c r="AO28" s="183" t="e">
        <f t="shared" si="25"/>
        <v>#VALUE!</v>
      </c>
      <c r="AP28" s="184" t="e">
        <v>#VALUE!</v>
      </c>
      <c r="AQ28" s="182" t="e">
        <f t="shared" si="26"/>
        <v>#VALUE!</v>
      </c>
      <c r="AR28" s="183" t="e">
        <f t="shared" si="27"/>
        <v>#VALUE!</v>
      </c>
      <c r="AS28" s="186" t="e">
        <f t="shared" si="0"/>
        <v>#VALUE!</v>
      </c>
      <c r="AT28" s="187" t="e">
        <f t="shared" si="28"/>
        <v>#VALUE!</v>
      </c>
      <c r="AU28" s="186" t="e">
        <f t="shared" si="1"/>
        <v>#VALUE!</v>
      </c>
      <c r="AV28" s="188" t="e">
        <f t="shared" si="29"/>
        <v>#VALUE!</v>
      </c>
      <c r="AW28" s="92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  <c r="IP28" s="93"/>
      <c r="IQ28" s="93"/>
      <c r="IR28" s="93"/>
      <c r="IS28" s="93"/>
      <c r="IT28" s="93"/>
      <c r="IU28" s="93"/>
      <c r="IV28" s="93"/>
      <c r="IW28" s="93"/>
      <c r="IX28" s="93"/>
      <c r="IY28" s="93"/>
      <c r="IZ28" s="93"/>
      <c r="JA28" s="93"/>
      <c r="JB28" s="93"/>
    </row>
    <row r="29" spans="1:262" s="189" customFormat="1" ht="19.5" customHeight="1">
      <c r="A29" s="180">
        <v>21</v>
      </c>
      <c r="B29" s="144">
        <v>1565010102</v>
      </c>
      <c r="C29" s="145" t="s">
        <v>105</v>
      </c>
      <c r="D29" s="146" t="s">
        <v>18</v>
      </c>
      <c r="E29" s="193" t="s">
        <v>106</v>
      </c>
      <c r="F29" s="181" t="e">
        <v>#VALUE!</v>
      </c>
      <c r="G29" s="182" t="e">
        <f t="shared" si="2"/>
        <v>#VALUE!</v>
      </c>
      <c r="H29" s="183" t="e">
        <f t="shared" si="3"/>
        <v>#VALUE!</v>
      </c>
      <c r="I29" s="181" t="e">
        <v>#VALUE!</v>
      </c>
      <c r="J29" s="182" t="e">
        <f t="shared" si="4"/>
        <v>#VALUE!</v>
      </c>
      <c r="K29" s="183" t="e">
        <f t="shared" si="5"/>
        <v>#VALUE!</v>
      </c>
      <c r="L29" s="181" t="e">
        <v>#VALUE!</v>
      </c>
      <c r="M29" s="182" t="e">
        <f t="shared" si="6"/>
        <v>#VALUE!</v>
      </c>
      <c r="N29" s="183" t="e">
        <f t="shared" si="7"/>
        <v>#VALUE!</v>
      </c>
      <c r="O29" s="181" t="e">
        <v>#VALUE!</v>
      </c>
      <c r="P29" s="182" t="e">
        <f t="shared" si="8"/>
        <v>#VALUE!</v>
      </c>
      <c r="Q29" s="183" t="e">
        <f t="shared" si="9"/>
        <v>#VALUE!</v>
      </c>
      <c r="R29" s="181" t="e">
        <v>#VALUE!</v>
      </c>
      <c r="S29" s="182" t="e">
        <f t="shared" si="10"/>
        <v>#VALUE!</v>
      </c>
      <c r="T29" s="183" t="e">
        <f t="shared" si="11"/>
        <v>#VALUE!</v>
      </c>
      <c r="U29" s="181" t="e">
        <v>#VALUE!</v>
      </c>
      <c r="V29" s="182" t="e">
        <f t="shared" si="12"/>
        <v>#VALUE!</v>
      </c>
      <c r="W29" s="183" t="e">
        <f t="shared" si="13"/>
        <v>#VALUE!</v>
      </c>
      <c r="X29" s="184" t="e">
        <v>#VALUE!</v>
      </c>
      <c r="Y29" s="182" t="e">
        <f t="shared" si="14"/>
        <v>#VALUE!</v>
      </c>
      <c r="Z29" s="183" t="e">
        <f t="shared" si="15"/>
        <v>#VALUE!</v>
      </c>
      <c r="AA29" s="184" t="e">
        <v>#VALUE!</v>
      </c>
      <c r="AB29" s="182" t="e">
        <f t="shared" si="16"/>
        <v>#VALUE!</v>
      </c>
      <c r="AC29" s="183" t="e">
        <f t="shared" si="17"/>
        <v>#VALUE!</v>
      </c>
      <c r="AD29" s="185" t="e">
        <v>#VALUE!</v>
      </c>
      <c r="AE29" s="182" t="e">
        <f t="shared" si="18"/>
        <v>#VALUE!</v>
      </c>
      <c r="AF29" s="183" t="e">
        <f t="shared" si="19"/>
        <v>#VALUE!</v>
      </c>
      <c r="AG29" s="184" t="e">
        <v>#VALUE!</v>
      </c>
      <c r="AH29" s="182" t="e">
        <f t="shared" si="20"/>
        <v>#VALUE!</v>
      </c>
      <c r="AI29" s="183" t="e">
        <f t="shared" si="21"/>
        <v>#VALUE!</v>
      </c>
      <c r="AJ29" s="184" t="e">
        <v>#VALUE!</v>
      </c>
      <c r="AK29" s="182" t="e">
        <f t="shared" si="22"/>
        <v>#VALUE!</v>
      </c>
      <c r="AL29" s="183" t="e">
        <f t="shared" si="23"/>
        <v>#VALUE!</v>
      </c>
      <c r="AM29" s="185" t="e">
        <v>#VALUE!</v>
      </c>
      <c r="AN29" s="182" t="e">
        <f t="shared" si="24"/>
        <v>#VALUE!</v>
      </c>
      <c r="AO29" s="183" t="e">
        <f t="shared" si="25"/>
        <v>#VALUE!</v>
      </c>
      <c r="AP29" s="184" t="e">
        <v>#VALUE!</v>
      </c>
      <c r="AQ29" s="182" t="e">
        <f t="shared" si="26"/>
        <v>#VALUE!</v>
      </c>
      <c r="AR29" s="183" t="e">
        <f t="shared" si="27"/>
        <v>#VALUE!</v>
      </c>
      <c r="AS29" s="186" t="e">
        <f t="shared" si="0"/>
        <v>#VALUE!</v>
      </c>
      <c r="AT29" s="187" t="e">
        <f t="shared" si="28"/>
        <v>#VALUE!</v>
      </c>
      <c r="AU29" s="186" t="e">
        <f t="shared" si="1"/>
        <v>#VALUE!</v>
      </c>
      <c r="AV29" s="188" t="e">
        <f t="shared" si="29"/>
        <v>#VALUE!</v>
      </c>
      <c r="AW29" s="92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  <c r="IL29" s="93"/>
      <c r="IM29" s="93"/>
      <c r="IN29" s="93"/>
      <c r="IO29" s="93"/>
      <c r="IP29" s="93"/>
      <c r="IQ29" s="93"/>
      <c r="IR29" s="93"/>
      <c r="IS29" s="93"/>
      <c r="IT29" s="93"/>
      <c r="IU29" s="93"/>
      <c r="IV29" s="93"/>
      <c r="IW29" s="93"/>
      <c r="IX29" s="93"/>
      <c r="IY29" s="93"/>
      <c r="IZ29" s="93"/>
      <c r="JA29" s="93"/>
      <c r="JB29" s="93"/>
    </row>
    <row r="30" spans="1:262" ht="19.5" customHeight="1">
      <c r="A30" s="118">
        <v>22</v>
      </c>
      <c r="B30" s="119">
        <v>1565010103</v>
      </c>
      <c r="C30" s="120" t="s">
        <v>107</v>
      </c>
      <c r="D30" s="121" t="s">
        <v>19</v>
      </c>
      <c r="E30" s="192" t="s">
        <v>108</v>
      </c>
      <c r="F30" s="87">
        <v>6.6</v>
      </c>
      <c r="G30" s="109" t="str">
        <f t="shared" si="2"/>
        <v>C⁺</v>
      </c>
      <c r="H30" s="110" t="str">
        <f t="shared" si="3"/>
        <v>2.5</v>
      </c>
      <c r="I30" s="87">
        <v>5.6</v>
      </c>
      <c r="J30" s="109" t="str">
        <f t="shared" si="4"/>
        <v>C</v>
      </c>
      <c r="K30" s="110" t="str">
        <f t="shared" si="5"/>
        <v>2.0</v>
      </c>
      <c r="L30" s="87">
        <v>8</v>
      </c>
      <c r="M30" s="109" t="str">
        <f t="shared" si="6"/>
        <v>B⁺</v>
      </c>
      <c r="N30" s="110" t="str">
        <f t="shared" si="7"/>
        <v>3.5</v>
      </c>
      <c r="O30" s="87">
        <v>6.6</v>
      </c>
      <c r="P30" s="109" t="str">
        <f t="shared" si="8"/>
        <v>C⁺</v>
      </c>
      <c r="Q30" s="110" t="str">
        <f t="shared" si="9"/>
        <v>2.5</v>
      </c>
      <c r="R30" s="87">
        <v>6.05</v>
      </c>
      <c r="S30" s="109" t="str">
        <f t="shared" si="10"/>
        <v>C</v>
      </c>
      <c r="T30" s="110" t="str">
        <f t="shared" si="11"/>
        <v>2.0</v>
      </c>
      <c r="U30" s="87">
        <v>6.7299999999999995</v>
      </c>
      <c r="V30" s="109" t="str">
        <f t="shared" si="12"/>
        <v>C⁺</v>
      </c>
      <c r="W30" s="110" t="str">
        <f t="shared" si="13"/>
        <v>2.5</v>
      </c>
      <c r="X30" s="88">
        <v>6.5499999999999989</v>
      </c>
      <c r="Y30" s="109" t="str">
        <f t="shared" si="14"/>
        <v>C⁺</v>
      </c>
      <c r="Z30" s="110" t="str">
        <f t="shared" si="15"/>
        <v>2.5</v>
      </c>
      <c r="AA30" s="88">
        <v>7.1499999999999995</v>
      </c>
      <c r="AB30" s="109" t="str">
        <f t="shared" si="16"/>
        <v>B</v>
      </c>
      <c r="AC30" s="110" t="str">
        <f t="shared" si="17"/>
        <v>3.0</v>
      </c>
      <c r="AD30" s="89">
        <v>8.2999999999999989</v>
      </c>
      <c r="AE30" s="109" t="str">
        <f t="shared" si="18"/>
        <v>B⁺</v>
      </c>
      <c r="AF30" s="110" t="str">
        <f t="shared" si="19"/>
        <v>3.5</v>
      </c>
      <c r="AG30" s="88">
        <v>6.85</v>
      </c>
      <c r="AH30" s="109" t="str">
        <f t="shared" si="20"/>
        <v>C⁺</v>
      </c>
      <c r="AI30" s="110" t="str">
        <f t="shared" si="21"/>
        <v>2.5</v>
      </c>
      <c r="AJ30" s="88">
        <v>6.6</v>
      </c>
      <c r="AK30" s="109" t="str">
        <f t="shared" si="22"/>
        <v>C⁺</v>
      </c>
      <c r="AL30" s="110" t="str">
        <f t="shared" si="23"/>
        <v>2.5</v>
      </c>
      <c r="AM30" s="89">
        <v>6.85</v>
      </c>
      <c r="AN30" s="109" t="str">
        <f t="shared" si="24"/>
        <v>C⁺</v>
      </c>
      <c r="AO30" s="110" t="str">
        <f t="shared" si="25"/>
        <v>2.5</v>
      </c>
      <c r="AP30" s="88">
        <v>7.2999999999999989</v>
      </c>
      <c r="AQ30" s="109" t="str">
        <f t="shared" si="26"/>
        <v>B</v>
      </c>
      <c r="AR30" s="110" t="str">
        <f t="shared" si="27"/>
        <v>3.0</v>
      </c>
      <c r="AS30" s="116">
        <f t="shared" si="0"/>
        <v>178.35999999999993</v>
      </c>
      <c r="AT30" s="173">
        <f t="shared" si="28"/>
        <v>6.8599999999999977</v>
      </c>
      <c r="AU30" s="116">
        <f t="shared" si="1"/>
        <v>69</v>
      </c>
      <c r="AV30" s="122">
        <f t="shared" si="29"/>
        <v>2.6538461538461537</v>
      </c>
      <c r="AW30" s="85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  <c r="IW30" s="86"/>
      <c r="IX30" s="86"/>
      <c r="IY30" s="86"/>
      <c r="IZ30" s="86"/>
      <c r="JA30" s="86"/>
      <c r="JB30" s="86"/>
    </row>
    <row r="31" spans="1:262" ht="19.5" customHeight="1">
      <c r="A31" s="118">
        <v>23</v>
      </c>
      <c r="B31" s="119">
        <v>1565010104</v>
      </c>
      <c r="C31" s="120" t="s">
        <v>20</v>
      </c>
      <c r="D31" s="121" t="s">
        <v>109</v>
      </c>
      <c r="E31" s="192" t="s">
        <v>110</v>
      </c>
      <c r="F31" s="87">
        <v>4.8999999999999995</v>
      </c>
      <c r="G31" s="109" t="str">
        <f t="shared" si="2"/>
        <v>D</v>
      </c>
      <c r="H31" s="110" t="str">
        <f t="shared" si="3"/>
        <v>1.0</v>
      </c>
      <c r="I31" s="87">
        <v>4.1999999999999993</v>
      </c>
      <c r="J31" s="109" t="str">
        <f t="shared" si="4"/>
        <v>D</v>
      </c>
      <c r="K31" s="110" t="str">
        <f t="shared" si="5"/>
        <v>1.0</v>
      </c>
      <c r="L31" s="87">
        <v>7</v>
      </c>
      <c r="M31" s="109" t="str">
        <f t="shared" si="6"/>
        <v>B</v>
      </c>
      <c r="N31" s="110" t="str">
        <f t="shared" si="7"/>
        <v>3.0</v>
      </c>
      <c r="O31" s="87">
        <v>6.2999999999999989</v>
      </c>
      <c r="P31" s="109" t="str">
        <f t="shared" si="8"/>
        <v>C</v>
      </c>
      <c r="Q31" s="110" t="str">
        <f t="shared" si="9"/>
        <v>2.0</v>
      </c>
      <c r="R31" s="87">
        <v>5.6</v>
      </c>
      <c r="S31" s="109" t="str">
        <f t="shared" si="10"/>
        <v>C</v>
      </c>
      <c r="T31" s="110" t="str">
        <f t="shared" si="11"/>
        <v>2.0</v>
      </c>
      <c r="U31" s="87">
        <v>7.2099999999999991</v>
      </c>
      <c r="V31" s="109" t="str">
        <f t="shared" si="12"/>
        <v>B</v>
      </c>
      <c r="W31" s="110" t="str">
        <f t="shared" si="13"/>
        <v>3.0</v>
      </c>
      <c r="X31" s="88">
        <v>6.9399999999999995</v>
      </c>
      <c r="Y31" s="109" t="str">
        <f t="shared" si="14"/>
        <v>C⁺</v>
      </c>
      <c r="Z31" s="110" t="str">
        <f t="shared" si="15"/>
        <v>2.5</v>
      </c>
      <c r="AA31" s="88">
        <v>7.39</v>
      </c>
      <c r="AB31" s="109" t="str">
        <f t="shared" si="16"/>
        <v>B</v>
      </c>
      <c r="AC31" s="110" t="str">
        <f t="shared" si="17"/>
        <v>3.0</v>
      </c>
      <c r="AD31" s="89">
        <v>8.2999999999999989</v>
      </c>
      <c r="AE31" s="109" t="str">
        <f t="shared" si="18"/>
        <v>B⁺</v>
      </c>
      <c r="AF31" s="110" t="str">
        <f t="shared" si="19"/>
        <v>3.5</v>
      </c>
      <c r="AG31" s="88">
        <v>7.55</v>
      </c>
      <c r="AH31" s="109" t="str">
        <f t="shared" si="20"/>
        <v>B</v>
      </c>
      <c r="AI31" s="110" t="str">
        <f t="shared" si="21"/>
        <v>3.0</v>
      </c>
      <c r="AJ31" s="88">
        <v>7.2999999999999989</v>
      </c>
      <c r="AK31" s="109" t="str">
        <f t="shared" si="22"/>
        <v>B</v>
      </c>
      <c r="AL31" s="110" t="str">
        <f t="shared" si="23"/>
        <v>3.0</v>
      </c>
      <c r="AM31" s="89">
        <v>6.06</v>
      </c>
      <c r="AN31" s="109" t="str">
        <f t="shared" si="24"/>
        <v>C</v>
      </c>
      <c r="AO31" s="110" t="str">
        <f t="shared" si="25"/>
        <v>2.0</v>
      </c>
      <c r="AP31" s="88">
        <v>7.6</v>
      </c>
      <c r="AQ31" s="109" t="str">
        <f t="shared" si="26"/>
        <v>B</v>
      </c>
      <c r="AR31" s="110" t="str">
        <f t="shared" si="27"/>
        <v>3.0</v>
      </c>
      <c r="AS31" s="116">
        <f t="shared" si="0"/>
        <v>172.7</v>
      </c>
      <c r="AT31" s="173">
        <f t="shared" si="28"/>
        <v>6.6423076923076918</v>
      </c>
      <c r="AU31" s="116">
        <f t="shared" si="1"/>
        <v>64</v>
      </c>
      <c r="AV31" s="122">
        <f t="shared" si="29"/>
        <v>2.4615384615384617</v>
      </c>
      <c r="AW31" s="85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  <c r="IW31" s="86"/>
      <c r="IX31" s="86"/>
      <c r="IY31" s="86"/>
      <c r="IZ31" s="86"/>
      <c r="JA31" s="86"/>
      <c r="JB31" s="86"/>
    </row>
    <row r="32" spans="1:262" s="189" customFormat="1" ht="19.5" customHeight="1">
      <c r="A32" s="180">
        <v>24</v>
      </c>
      <c r="B32" s="144">
        <v>1565010105</v>
      </c>
      <c r="C32" s="145" t="s">
        <v>111</v>
      </c>
      <c r="D32" s="146" t="s">
        <v>112</v>
      </c>
      <c r="E32" s="193">
        <v>32154</v>
      </c>
      <c r="F32" s="181" t="e">
        <v>#VALUE!</v>
      </c>
      <c r="G32" s="182" t="e">
        <f t="shared" si="2"/>
        <v>#VALUE!</v>
      </c>
      <c r="H32" s="183" t="e">
        <f t="shared" si="3"/>
        <v>#VALUE!</v>
      </c>
      <c r="I32" s="181" t="e">
        <v>#VALUE!</v>
      </c>
      <c r="J32" s="182" t="e">
        <f t="shared" si="4"/>
        <v>#VALUE!</v>
      </c>
      <c r="K32" s="183" t="e">
        <f t="shared" si="5"/>
        <v>#VALUE!</v>
      </c>
      <c r="L32" s="181" t="e">
        <v>#VALUE!</v>
      </c>
      <c r="M32" s="182" t="e">
        <f t="shared" si="6"/>
        <v>#VALUE!</v>
      </c>
      <c r="N32" s="183" t="e">
        <f t="shared" si="7"/>
        <v>#VALUE!</v>
      </c>
      <c r="O32" s="181" t="e">
        <v>#VALUE!</v>
      </c>
      <c r="P32" s="182" t="e">
        <f t="shared" si="8"/>
        <v>#VALUE!</v>
      </c>
      <c r="Q32" s="183" t="e">
        <f t="shared" si="9"/>
        <v>#VALUE!</v>
      </c>
      <c r="R32" s="181" t="e">
        <v>#VALUE!</v>
      </c>
      <c r="S32" s="182" t="e">
        <f t="shared" si="10"/>
        <v>#VALUE!</v>
      </c>
      <c r="T32" s="183" t="e">
        <f t="shared" si="11"/>
        <v>#VALUE!</v>
      </c>
      <c r="U32" s="181" t="e">
        <v>#VALUE!</v>
      </c>
      <c r="V32" s="182" t="e">
        <f t="shared" si="12"/>
        <v>#VALUE!</v>
      </c>
      <c r="W32" s="183" t="e">
        <f t="shared" si="13"/>
        <v>#VALUE!</v>
      </c>
      <c r="X32" s="184" t="e">
        <v>#VALUE!</v>
      </c>
      <c r="Y32" s="182" t="e">
        <f t="shared" si="14"/>
        <v>#VALUE!</v>
      </c>
      <c r="Z32" s="183" t="e">
        <f t="shared" si="15"/>
        <v>#VALUE!</v>
      </c>
      <c r="AA32" s="184" t="e">
        <v>#VALUE!</v>
      </c>
      <c r="AB32" s="182" t="e">
        <f t="shared" si="16"/>
        <v>#VALUE!</v>
      </c>
      <c r="AC32" s="183" t="e">
        <f t="shared" si="17"/>
        <v>#VALUE!</v>
      </c>
      <c r="AD32" s="185" t="e">
        <v>#VALUE!</v>
      </c>
      <c r="AE32" s="182" t="e">
        <f t="shared" si="18"/>
        <v>#VALUE!</v>
      </c>
      <c r="AF32" s="183" t="e">
        <f t="shared" si="19"/>
        <v>#VALUE!</v>
      </c>
      <c r="AG32" s="184" t="e">
        <v>#VALUE!</v>
      </c>
      <c r="AH32" s="182" t="e">
        <f t="shared" si="20"/>
        <v>#VALUE!</v>
      </c>
      <c r="AI32" s="183" t="e">
        <f t="shared" si="21"/>
        <v>#VALUE!</v>
      </c>
      <c r="AJ32" s="184" t="e">
        <v>#VALUE!</v>
      </c>
      <c r="AK32" s="182" t="e">
        <f t="shared" si="22"/>
        <v>#VALUE!</v>
      </c>
      <c r="AL32" s="183" t="e">
        <f t="shared" si="23"/>
        <v>#VALUE!</v>
      </c>
      <c r="AM32" s="185" t="e">
        <v>#VALUE!</v>
      </c>
      <c r="AN32" s="182" t="e">
        <f t="shared" si="24"/>
        <v>#VALUE!</v>
      </c>
      <c r="AO32" s="183" t="e">
        <f t="shared" si="25"/>
        <v>#VALUE!</v>
      </c>
      <c r="AP32" s="184" t="e">
        <v>#VALUE!</v>
      </c>
      <c r="AQ32" s="182" t="e">
        <f t="shared" si="26"/>
        <v>#VALUE!</v>
      </c>
      <c r="AR32" s="183" t="e">
        <f t="shared" si="27"/>
        <v>#VALUE!</v>
      </c>
      <c r="AS32" s="186" t="e">
        <f t="shared" si="0"/>
        <v>#VALUE!</v>
      </c>
      <c r="AT32" s="187" t="e">
        <f t="shared" si="28"/>
        <v>#VALUE!</v>
      </c>
      <c r="AU32" s="186" t="e">
        <f t="shared" si="1"/>
        <v>#VALUE!</v>
      </c>
      <c r="AV32" s="188" t="e">
        <f t="shared" si="29"/>
        <v>#VALUE!</v>
      </c>
      <c r="AW32" s="92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  <c r="IL32" s="93"/>
      <c r="IM32" s="93"/>
      <c r="IN32" s="93"/>
      <c r="IO32" s="93"/>
      <c r="IP32" s="93"/>
      <c r="IQ32" s="93"/>
      <c r="IR32" s="93"/>
      <c r="IS32" s="93"/>
      <c r="IT32" s="93"/>
      <c r="IU32" s="93"/>
      <c r="IV32" s="93"/>
      <c r="IW32" s="93"/>
      <c r="IX32" s="93"/>
      <c r="IY32" s="93"/>
      <c r="IZ32" s="93"/>
      <c r="JA32" s="93"/>
      <c r="JB32" s="93"/>
    </row>
    <row r="33" spans="1:262" ht="19.5" customHeight="1">
      <c r="A33" s="118">
        <v>25</v>
      </c>
      <c r="B33" s="119">
        <v>1565010106</v>
      </c>
      <c r="C33" s="120" t="s">
        <v>113</v>
      </c>
      <c r="D33" s="121" t="s">
        <v>21</v>
      </c>
      <c r="E33" s="192" t="s">
        <v>114</v>
      </c>
      <c r="F33" s="87">
        <v>9</v>
      </c>
      <c r="G33" s="109" t="str">
        <f t="shared" si="2"/>
        <v>A</v>
      </c>
      <c r="H33" s="110" t="str">
        <f t="shared" si="3"/>
        <v>3.8</v>
      </c>
      <c r="I33" s="87">
        <v>6.2999999999999989</v>
      </c>
      <c r="J33" s="109" t="str">
        <f t="shared" si="4"/>
        <v>C</v>
      </c>
      <c r="K33" s="110" t="str">
        <f t="shared" si="5"/>
        <v>2.0</v>
      </c>
      <c r="L33" s="87">
        <v>8.85</v>
      </c>
      <c r="M33" s="109" t="str">
        <f t="shared" si="6"/>
        <v>A</v>
      </c>
      <c r="N33" s="110" t="str">
        <f t="shared" si="7"/>
        <v>3.8</v>
      </c>
      <c r="O33" s="87">
        <v>7.2999999999999989</v>
      </c>
      <c r="P33" s="109" t="str">
        <f t="shared" si="8"/>
        <v>B</v>
      </c>
      <c r="Q33" s="110" t="str">
        <f t="shared" si="9"/>
        <v>3.0</v>
      </c>
      <c r="R33" s="87">
        <v>6.35</v>
      </c>
      <c r="S33" s="109" t="str">
        <f t="shared" si="10"/>
        <v>C</v>
      </c>
      <c r="T33" s="110" t="str">
        <f t="shared" si="11"/>
        <v>2.0</v>
      </c>
      <c r="U33" s="87">
        <v>7.0799999999999992</v>
      </c>
      <c r="V33" s="109" t="str">
        <f t="shared" si="12"/>
        <v>B</v>
      </c>
      <c r="W33" s="110" t="str">
        <f t="shared" si="13"/>
        <v>3.0</v>
      </c>
      <c r="X33" s="88">
        <v>8.24</v>
      </c>
      <c r="Y33" s="109" t="str">
        <f t="shared" si="14"/>
        <v>B⁺</v>
      </c>
      <c r="Z33" s="110" t="str">
        <f t="shared" si="15"/>
        <v>3.5</v>
      </c>
      <c r="AA33" s="88">
        <v>6.9399999999999995</v>
      </c>
      <c r="AB33" s="109" t="str">
        <f t="shared" si="16"/>
        <v>C⁺</v>
      </c>
      <c r="AC33" s="110" t="str">
        <f t="shared" si="17"/>
        <v>2.5</v>
      </c>
      <c r="AD33" s="89">
        <v>8</v>
      </c>
      <c r="AE33" s="109" t="str">
        <f t="shared" si="18"/>
        <v>B⁺</v>
      </c>
      <c r="AF33" s="110" t="str">
        <f t="shared" si="19"/>
        <v>3.5</v>
      </c>
      <c r="AG33" s="88">
        <v>7</v>
      </c>
      <c r="AH33" s="109" t="str">
        <f t="shared" si="20"/>
        <v>B</v>
      </c>
      <c r="AI33" s="110" t="str">
        <f t="shared" si="21"/>
        <v>3.0</v>
      </c>
      <c r="AJ33" s="88">
        <v>7.2999999999999989</v>
      </c>
      <c r="AK33" s="109" t="str">
        <f t="shared" si="22"/>
        <v>B</v>
      </c>
      <c r="AL33" s="110" t="str">
        <f t="shared" si="23"/>
        <v>3.0</v>
      </c>
      <c r="AM33" s="89">
        <v>5.8</v>
      </c>
      <c r="AN33" s="109" t="str">
        <f t="shared" si="24"/>
        <v>C</v>
      </c>
      <c r="AO33" s="110" t="str">
        <f t="shared" si="25"/>
        <v>2.0</v>
      </c>
      <c r="AP33" s="88">
        <v>8.2999999999999989</v>
      </c>
      <c r="AQ33" s="109" t="str">
        <f t="shared" si="26"/>
        <v>B⁺</v>
      </c>
      <c r="AR33" s="110" t="str">
        <f t="shared" si="27"/>
        <v>3.5</v>
      </c>
      <c r="AS33" s="116">
        <f t="shared" si="0"/>
        <v>192.92</v>
      </c>
      <c r="AT33" s="173">
        <f t="shared" si="28"/>
        <v>7.42</v>
      </c>
      <c r="AU33" s="116">
        <f t="shared" si="1"/>
        <v>77.2</v>
      </c>
      <c r="AV33" s="122">
        <f t="shared" si="29"/>
        <v>2.9692307692307693</v>
      </c>
      <c r="AW33" s="85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6"/>
      <c r="IZ33" s="86"/>
      <c r="JA33" s="86"/>
      <c r="JB33" s="86"/>
    </row>
    <row r="34" spans="1:262" ht="19.5" customHeight="1">
      <c r="A34" s="118">
        <v>26</v>
      </c>
      <c r="B34" s="119">
        <v>1565010108</v>
      </c>
      <c r="C34" s="123" t="s">
        <v>115</v>
      </c>
      <c r="D34" s="124" t="s">
        <v>22</v>
      </c>
      <c r="E34" s="192" t="s">
        <v>116</v>
      </c>
      <c r="F34" s="87">
        <v>8.2999999999999989</v>
      </c>
      <c r="G34" s="109" t="str">
        <f t="shared" si="2"/>
        <v>B⁺</v>
      </c>
      <c r="H34" s="110" t="str">
        <f t="shared" si="3"/>
        <v>3.5</v>
      </c>
      <c r="I34" s="87">
        <v>6.2999999999999989</v>
      </c>
      <c r="J34" s="109" t="str">
        <f t="shared" si="4"/>
        <v>C</v>
      </c>
      <c r="K34" s="110" t="str">
        <f t="shared" si="5"/>
        <v>2.0</v>
      </c>
      <c r="L34" s="87">
        <v>8.1499999999999986</v>
      </c>
      <c r="M34" s="109" t="str">
        <f t="shared" si="6"/>
        <v>B⁺</v>
      </c>
      <c r="N34" s="110" t="str">
        <f t="shared" si="7"/>
        <v>3.5</v>
      </c>
      <c r="O34" s="87">
        <v>6.2999999999999989</v>
      </c>
      <c r="P34" s="109" t="str">
        <f t="shared" si="8"/>
        <v>C</v>
      </c>
      <c r="Q34" s="110" t="str">
        <f t="shared" si="9"/>
        <v>2.0</v>
      </c>
      <c r="R34" s="87">
        <v>6.7499999999999991</v>
      </c>
      <c r="S34" s="109" t="str">
        <f t="shared" si="10"/>
        <v>C⁺</v>
      </c>
      <c r="T34" s="110" t="str">
        <f t="shared" si="11"/>
        <v>2.5</v>
      </c>
      <c r="U34" s="87">
        <v>6.8099999999999987</v>
      </c>
      <c r="V34" s="109" t="str">
        <f t="shared" si="12"/>
        <v>C⁺</v>
      </c>
      <c r="W34" s="110" t="str">
        <f t="shared" si="13"/>
        <v>2.5</v>
      </c>
      <c r="X34" s="88">
        <v>7.9399999999999995</v>
      </c>
      <c r="Y34" s="109" t="str">
        <f t="shared" si="14"/>
        <v>B</v>
      </c>
      <c r="Z34" s="110" t="str">
        <f t="shared" si="15"/>
        <v>3.0</v>
      </c>
      <c r="AA34" s="88">
        <v>8.1499999999999986</v>
      </c>
      <c r="AB34" s="109" t="str">
        <f t="shared" si="16"/>
        <v>B⁺</v>
      </c>
      <c r="AC34" s="110" t="str">
        <f t="shared" si="17"/>
        <v>3.5</v>
      </c>
      <c r="AD34" s="89">
        <v>8</v>
      </c>
      <c r="AE34" s="109" t="str">
        <f t="shared" si="18"/>
        <v>B⁺</v>
      </c>
      <c r="AF34" s="110" t="str">
        <f t="shared" si="19"/>
        <v>3.5</v>
      </c>
      <c r="AG34" s="88">
        <v>6.2999999999999989</v>
      </c>
      <c r="AH34" s="109" t="str">
        <f t="shared" si="20"/>
        <v>C</v>
      </c>
      <c r="AI34" s="110" t="str">
        <f t="shared" si="21"/>
        <v>2.0</v>
      </c>
      <c r="AJ34" s="88">
        <v>7.2999999999999989</v>
      </c>
      <c r="AK34" s="109" t="str">
        <f t="shared" si="22"/>
        <v>B</v>
      </c>
      <c r="AL34" s="110" t="str">
        <f t="shared" si="23"/>
        <v>3.0</v>
      </c>
      <c r="AM34" s="89">
        <v>5.7099999999999991</v>
      </c>
      <c r="AN34" s="109" t="str">
        <f t="shared" si="24"/>
        <v>C</v>
      </c>
      <c r="AO34" s="110" t="str">
        <f t="shared" si="25"/>
        <v>2.0</v>
      </c>
      <c r="AP34" s="88">
        <v>7.6</v>
      </c>
      <c r="AQ34" s="109" t="str">
        <f t="shared" si="26"/>
        <v>B</v>
      </c>
      <c r="AR34" s="110" t="str">
        <f t="shared" si="27"/>
        <v>3.0</v>
      </c>
      <c r="AS34" s="116">
        <f t="shared" si="0"/>
        <v>187.21999999999994</v>
      </c>
      <c r="AT34" s="173">
        <f t="shared" si="28"/>
        <v>7.2007692307692288</v>
      </c>
      <c r="AU34" s="116">
        <f t="shared" si="1"/>
        <v>72</v>
      </c>
      <c r="AV34" s="122">
        <f t="shared" si="29"/>
        <v>2.7692307692307692</v>
      </c>
      <c r="AW34" s="85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6"/>
      <c r="IZ34" s="86"/>
      <c r="JA34" s="86"/>
      <c r="JB34" s="86"/>
    </row>
    <row r="35" spans="1:262" ht="19.5" customHeight="1">
      <c r="A35" s="118">
        <v>27</v>
      </c>
      <c r="B35" s="119">
        <v>1565010110</v>
      </c>
      <c r="C35" s="120" t="s">
        <v>23</v>
      </c>
      <c r="D35" s="121" t="s">
        <v>24</v>
      </c>
      <c r="E35" s="192" t="s">
        <v>117</v>
      </c>
      <c r="F35" s="87">
        <v>7.6</v>
      </c>
      <c r="G35" s="109" t="str">
        <f t="shared" si="2"/>
        <v>B</v>
      </c>
      <c r="H35" s="110" t="str">
        <f t="shared" si="3"/>
        <v>3.0</v>
      </c>
      <c r="I35" s="87">
        <v>6.2999999999999989</v>
      </c>
      <c r="J35" s="109" t="str">
        <f t="shared" si="4"/>
        <v>C</v>
      </c>
      <c r="K35" s="110" t="str">
        <f t="shared" si="5"/>
        <v>2.0</v>
      </c>
      <c r="L35" s="87">
        <v>7.4499999999999993</v>
      </c>
      <c r="M35" s="109" t="str">
        <f t="shared" si="6"/>
        <v>B</v>
      </c>
      <c r="N35" s="110" t="str">
        <f t="shared" si="7"/>
        <v>3.0</v>
      </c>
      <c r="O35" s="87">
        <v>6.6</v>
      </c>
      <c r="P35" s="109" t="str">
        <f t="shared" si="8"/>
        <v>C⁺</v>
      </c>
      <c r="Q35" s="110" t="str">
        <f t="shared" si="9"/>
        <v>2.5</v>
      </c>
      <c r="R35" s="87">
        <v>5.35</v>
      </c>
      <c r="S35" s="109" t="str">
        <f t="shared" si="10"/>
        <v>D⁺</v>
      </c>
      <c r="T35" s="110" t="str">
        <f t="shared" si="11"/>
        <v>1.5</v>
      </c>
      <c r="U35" s="87">
        <v>7.0799999999999992</v>
      </c>
      <c r="V35" s="109" t="str">
        <f t="shared" si="12"/>
        <v>B</v>
      </c>
      <c r="W35" s="110" t="str">
        <f t="shared" si="13"/>
        <v>3.0</v>
      </c>
      <c r="X35" s="88">
        <v>5.99</v>
      </c>
      <c r="Y35" s="109" t="str">
        <f t="shared" si="14"/>
        <v>C</v>
      </c>
      <c r="Z35" s="110" t="str">
        <f t="shared" si="15"/>
        <v>2.0</v>
      </c>
      <c r="AA35" s="88">
        <v>7.2399999999999993</v>
      </c>
      <c r="AB35" s="109" t="str">
        <f t="shared" si="16"/>
        <v>B</v>
      </c>
      <c r="AC35" s="110" t="str">
        <f t="shared" si="17"/>
        <v>3.0</v>
      </c>
      <c r="AD35" s="89">
        <v>8</v>
      </c>
      <c r="AE35" s="109" t="str">
        <f t="shared" si="18"/>
        <v>B⁺</v>
      </c>
      <c r="AF35" s="110" t="str">
        <f t="shared" si="19"/>
        <v>3.5</v>
      </c>
      <c r="AG35" s="88">
        <v>6.1499999999999995</v>
      </c>
      <c r="AH35" s="109" t="str">
        <f t="shared" si="20"/>
        <v>C</v>
      </c>
      <c r="AI35" s="110" t="str">
        <f t="shared" si="21"/>
        <v>2.0</v>
      </c>
      <c r="AJ35" s="88">
        <v>5.9</v>
      </c>
      <c r="AK35" s="109" t="str">
        <f t="shared" si="22"/>
        <v>C</v>
      </c>
      <c r="AL35" s="110" t="str">
        <f t="shared" si="23"/>
        <v>2.0</v>
      </c>
      <c r="AM35" s="89">
        <v>6.06</v>
      </c>
      <c r="AN35" s="109" t="str">
        <f t="shared" si="24"/>
        <v>C</v>
      </c>
      <c r="AO35" s="110" t="str">
        <f t="shared" si="25"/>
        <v>2.0</v>
      </c>
      <c r="AP35" s="88">
        <v>7.2999999999999989</v>
      </c>
      <c r="AQ35" s="109" t="str">
        <f t="shared" si="26"/>
        <v>B</v>
      </c>
      <c r="AR35" s="110" t="str">
        <f t="shared" si="27"/>
        <v>3.0</v>
      </c>
      <c r="AS35" s="116">
        <f t="shared" si="0"/>
        <v>174.04000000000002</v>
      </c>
      <c r="AT35" s="173">
        <f t="shared" si="28"/>
        <v>6.6938461538461542</v>
      </c>
      <c r="AU35" s="116">
        <f t="shared" si="1"/>
        <v>65</v>
      </c>
      <c r="AV35" s="122">
        <f t="shared" si="29"/>
        <v>2.5</v>
      </c>
      <c r="AW35" s="85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  <c r="IT35" s="86"/>
      <c r="IU35" s="86"/>
      <c r="IV35" s="86"/>
      <c r="IW35" s="86"/>
      <c r="IX35" s="86"/>
      <c r="IY35" s="86"/>
      <c r="IZ35" s="86"/>
      <c r="JA35" s="86"/>
      <c r="JB35" s="86"/>
    </row>
    <row r="36" spans="1:262" ht="19.5" customHeight="1">
      <c r="A36" s="118">
        <v>28</v>
      </c>
      <c r="B36" s="119">
        <v>1565010111</v>
      </c>
      <c r="C36" s="120" t="s">
        <v>118</v>
      </c>
      <c r="D36" s="121" t="s">
        <v>24</v>
      </c>
      <c r="E36" s="192" t="s">
        <v>119</v>
      </c>
      <c r="F36" s="87">
        <v>8</v>
      </c>
      <c r="G36" s="109" t="str">
        <f t="shared" si="2"/>
        <v>B⁺</v>
      </c>
      <c r="H36" s="110" t="str">
        <f t="shared" si="3"/>
        <v>3.5</v>
      </c>
      <c r="I36" s="87">
        <v>6.2999999999999989</v>
      </c>
      <c r="J36" s="109" t="str">
        <f t="shared" si="4"/>
        <v>C</v>
      </c>
      <c r="K36" s="110" t="str">
        <f t="shared" si="5"/>
        <v>2.0</v>
      </c>
      <c r="L36" s="87">
        <v>4.8999999999999995</v>
      </c>
      <c r="M36" s="109" t="str">
        <f t="shared" si="6"/>
        <v>D</v>
      </c>
      <c r="N36" s="110" t="str">
        <f t="shared" si="7"/>
        <v>1.0</v>
      </c>
      <c r="O36" s="87">
        <v>4.1999999999999993</v>
      </c>
      <c r="P36" s="109" t="str">
        <f t="shared" si="8"/>
        <v>D</v>
      </c>
      <c r="Q36" s="110" t="str">
        <f t="shared" si="9"/>
        <v>1.0</v>
      </c>
      <c r="R36" s="87">
        <v>4.1999999999999993</v>
      </c>
      <c r="S36" s="109" t="str">
        <f t="shared" si="10"/>
        <v>D</v>
      </c>
      <c r="T36" s="110" t="str">
        <f t="shared" si="11"/>
        <v>1.0</v>
      </c>
      <c r="U36" s="87">
        <v>4.1999999999999993</v>
      </c>
      <c r="V36" s="109" t="str">
        <f t="shared" si="12"/>
        <v>D</v>
      </c>
      <c r="W36" s="110" t="str">
        <f t="shared" si="13"/>
        <v>1.0</v>
      </c>
      <c r="X36" s="88">
        <v>4.8999999999999995</v>
      </c>
      <c r="Y36" s="109" t="str">
        <f t="shared" si="14"/>
        <v>D</v>
      </c>
      <c r="Z36" s="110" t="str">
        <f t="shared" si="15"/>
        <v>1.0</v>
      </c>
      <c r="AA36" s="88">
        <v>5.25</v>
      </c>
      <c r="AB36" s="109" t="str">
        <f t="shared" si="16"/>
        <v>D⁺</v>
      </c>
      <c r="AC36" s="110" t="str">
        <f t="shared" si="17"/>
        <v>1.5</v>
      </c>
      <c r="AD36" s="89">
        <v>4.8999999999999995</v>
      </c>
      <c r="AE36" s="109" t="str">
        <f t="shared" si="18"/>
        <v>D</v>
      </c>
      <c r="AF36" s="110" t="str">
        <f t="shared" si="19"/>
        <v>1.0</v>
      </c>
      <c r="AG36" s="88">
        <v>5.9999999999999991</v>
      </c>
      <c r="AH36" s="109" t="str">
        <f t="shared" si="20"/>
        <v>C</v>
      </c>
      <c r="AI36" s="110" t="str">
        <f t="shared" si="21"/>
        <v>2.0</v>
      </c>
      <c r="AJ36" s="88">
        <v>5.9</v>
      </c>
      <c r="AK36" s="109" t="str">
        <f t="shared" si="22"/>
        <v>C</v>
      </c>
      <c r="AL36" s="110" t="str">
        <f t="shared" si="23"/>
        <v>2.0</v>
      </c>
      <c r="AM36" s="89">
        <v>3.8499999999999996</v>
      </c>
      <c r="AN36" s="109" t="str">
        <f t="shared" si="24"/>
        <v>F</v>
      </c>
      <c r="AO36" s="110" t="b">
        <f t="shared" si="25"/>
        <v>0</v>
      </c>
      <c r="AP36" s="88">
        <v>4.8999999999999995</v>
      </c>
      <c r="AQ36" s="109" t="str">
        <f t="shared" si="26"/>
        <v>D</v>
      </c>
      <c r="AR36" s="110" t="str">
        <f t="shared" si="27"/>
        <v>1.0</v>
      </c>
      <c r="AS36" s="116">
        <f t="shared" si="0"/>
        <v>135</v>
      </c>
      <c r="AT36" s="173">
        <f t="shared" si="28"/>
        <v>5.1923076923076925</v>
      </c>
      <c r="AU36" s="116">
        <f t="shared" si="1"/>
        <v>36</v>
      </c>
      <c r="AV36" s="122">
        <f t="shared" si="29"/>
        <v>1.3846153846153846</v>
      </c>
      <c r="AW36" s="85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  <c r="IT36" s="86"/>
      <c r="IU36" s="86"/>
      <c r="IV36" s="86"/>
      <c r="IW36" s="86"/>
      <c r="IX36" s="86"/>
      <c r="IY36" s="86"/>
      <c r="IZ36" s="86"/>
      <c r="JA36" s="86"/>
      <c r="JB36" s="86"/>
    </row>
    <row r="37" spans="1:262" ht="19.5" customHeight="1">
      <c r="A37" s="118">
        <v>29</v>
      </c>
      <c r="B37" s="119">
        <v>1565010112</v>
      </c>
      <c r="C37" s="120" t="s">
        <v>113</v>
      </c>
      <c r="D37" s="121" t="s">
        <v>120</v>
      </c>
      <c r="E37" s="192" t="s">
        <v>121</v>
      </c>
      <c r="F37" s="87">
        <v>8</v>
      </c>
      <c r="G37" s="109" t="str">
        <f t="shared" si="2"/>
        <v>B⁺</v>
      </c>
      <c r="H37" s="110" t="str">
        <f t="shared" si="3"/>
        <v>3.5</v>
      </c>
      <c r="I37" s="87">
        <v>7.3999999999999995</v>
      </c>
      <c r="J37" s="109" t="str">
        <f t="shared" si="4"/>
        <v>B</v>
      </c>
      <c r="K37" s="110" t="str">
        <f t="shared" si="5"/>
        <v>3.0</v>
      </c>
      <c r="L37" s="87">
        <v>8</v>
      </c>
      <c r="M37" s="109" t="str">
        <f t="shared" si="6"/>
        <v>B⁺</v>
      </c>
      <c r="N37" s="110" t="str">
        <f t="shared" si="7"/>
        <v>3.5</v>
      </c>
      <c r="O37" s="87">
        <v>7</v>
      </c>
      <c r="P37" s="109" t="str">
        <f t="shared" si="8"/>
        <v>B</v>
      </c>
      <c r="Q37" s="110" t="str">
        <f t="shared" si="9"/>
        <v>3.0</v>
      </c>
      <c r="R37" s="87">
        <v>5.85</v>
      </c>
      <c r="S37" s="109" t="str">
        <f t="shared" si="10"/>
        <v>C</v>
      </c>
      <c r="T37" s="110" t="str">
        <f t="shared" si="11"/>
        <v>2.0</v>
      </c>
      <c r="U37" s="87">
        <v>6.51</v>
      </c>
      <c r="V37" s="109" t="str">
        <f t="shared" si="12"/>
        <v>C⁺</v>
      </c>
      <c r="W37" s="110" t="str">
        <f t="shared" si="13"/>
        <v>2.5</v>
      </c>
      <c r="X37" s="88">
        <v>5.2499999999999991</v>
      </c>
      <c r="Y37" s="109" t="str">
        <f t="shared" si="14"/>
        <v>D⁺</v>
      </c>
      <c r="Z37" s="110" t="str">
        <f t="shared" si="15"/>
        <v>1.5</v>
      </c>
      <c r="AA37" s="88">
        <v>6.9399999999999995</v>
      </c>
      <c r="AB37" s="109" t="str">
        <f t="shared" si="16"/>
        <v>C⁺</v>
      </c>
      <c r="AC37" s="110" t="str">
        <f t="shared" si="17"/>
        <v>2.5</v>
      </c>
      <c r="AD37" s="89">
        <v>7</v>
      </c>
      <c r="AE37" s="109" t="str">
        <f t="shared" si="18"/>
        <v>B</v>
      </c>
      <c r="AF37" s="110" t="str">
        <f t="shared" si="19"/>
        <v>3.0</v>
      </c>
      <c r="AG37" s="88">
        <v>6.6999999999999993</v>
      </c>
      <c r="AH37" s="109" t="str">
        <f t="shared" si="20"/>
        <v>C⁺</v>
      </c>
      <c r="AI37" s="110" t="str">
        <f t="shared" si="21"/>
        <v>2.5</v>
      </c>
      <c r="AJ37" s="88">
        <v>7.2999999999999989</v>
      </c>
      <c r="AK37" s="109" t="str">
        <f t="shared" si="22"/>
        <v>B</v>
      </c>
      <c r="AL37" s="110" t="str">
        <f t="shared" si="23"/>
        <v>3.0</v>
      </c>
      <c r="AM37" s="89">
        <v>5.35</v>
      </c>
      <c r="AN37" s="109" t="str">
        <f t="shared" si="24"/>
        <v>D⁺</v>
      </c>
      <c r="AO37" s="110" t="str">
        <f t="shared" si="25"/>
        <v>1.5</v>
      </c>
      <c r="AP37" s="88">
        <v>8.2999999999999989</v>
      </c>
      <c r="AQ37" s="109" t="str">
        <f t="shared" si="26"/>
        <v>B⁺</v>
      </c>
      <c r="AR37" s="110" t="str">
        <f t="shared" si="27"/>
        <v>3.5</v>
      </c>
      <c r="AS37" s="116">
        <f t="shared" si="0"/>
        <v>179.19999999999996</v>
      </c>
      <c r="AT37" s="173">
        <f t="shared" si="28"/>
        <v>6.8923076923076909</v>
      </c>
      <c r="AU37" s="116">
        <f t="shared" si="1"/>
        <v>70</v>
      </c>
      <c r="AV37" s="122">
        <f t="shared" si="29"/>
        <v>2.6923076923076925</v>
      </c>
      <c r="AW37" s="85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  <c r="IS37" s="86"/>
      <c r="IT37" s="86"/>
      <c r="IU37" s="86"/>
      <c r="IV37" s="86"/>
      <c r="IW37" s="86"/>
      <c r="IX37" s="86"/>
      <c r="IY37" s="86"/>
      <c r="IZ37" s="86"/>
      <c r="JA37" s="86"/>
      <c r="JB37" s="86"/>
    </row>
    <row r="38" spans="1:262" ht="19.5" customHeight="1">
      <c r="A38" s="118">
        <v>30</v>
      </c>
      <c r="B38" s="119">
        <v>1565010113</v>
      </c>
      <c r="C38" s="120" t="s">
        <v>113</v>
      </c>
      <c r="D38" s="121" t="s">
        <v>25</v>
      </c>
      <c r="E38" s="192" t="s">
        <v>122</v>
      </c>
      <c r="F38" s="87">
        <v>8</v>
      </c>
      <c r="G38" s="109" t="str">
        <f t="shared" si="2"/>
        <v>B⁺</v>
      </c>
      <c r="H38" s="110" t="str">
        <f t="shared" si="3"/>
        <v>3.5</v>
      </c>
      <c r="I38" s="87">
        <v>5.3</v>
      </c>
      <c r="J38" s="109" t="str">
        <f t="shared" si="4"/>
        <v>D⁺</v>
      </c>
      <c r="K38" s="110" t="str">
        <f t="shared" si="5"/>
        <v>1.5</v>
      </c>
      <c r="L38" s="87">
        <v>7.6999999999999993</v>
      </c>
      <c r="M38" s="109" t="str">
        <f t="shared" si="6"/>
        <v>B</v>
      </c>
      <c r="N38" s="110" t="str">
        <f t="shared" si="7"/>
        <v>3.0</v>
      </c>
      <c r="O38" s="87">
        <v>6.2999999999999989</v>
      </c>
      <c r="P38" s="109" t="str">
        <f t="shared" si="8"/>
        <v>C</v>
      </c>
      <c r="Q38" s="110" t="str">
        <f t="shared" si="9"/>
        <v>2.0</v>
      </c>
      <c r="R38" s="87">
        <v>5.85</v>
      </c>
      <c r="S38" s="109" t="str">
        <f t="shared" si="10"/>
        <v>C</v>
      </c>
      <c r="T38" s="110" t="str">
        <f t="shared" si="11"/>
        <v>2.0</v>
      </c>
      <c r="U38" s="87">
        <v>6.85</v>
      </c>
      <c r="V38" s="109" t="str">
        <f t="shared" si="12"/>
        <v>C⁺</v>
      </c>
      <c r="W38" s="110" t="str">
        <f t="shared" si="13"/>
        <v>2.5</v>
      </c>
      <c r="X38" s="88">
        <v>7.2399999999999993</v>
      </c>
      <c r="Y38" s="109" t="str">
        <f t="shared" si="14"/>
        <v>B</v>
      </c>
      <c r="Z38" s="110" t="str">
        <f t="shared" si="15"/>
        <v>3.0</v>
      </c>
      <c r="AA38" s="88">
        <v>7.55</v>
      </c>
      <c r="AB38" s="109" t="str">
        <f t="shared" si="16"/>
        <v>B</v>
      </c>
      <c r="AC38" s="110" t="str">
        <f t="shared" si="17"/>
        <v>3.0</v>
      </c>
      <c r="AD38" s="89">
        <v>8</v>
      </c>
      <c r="AE38" s="109" t="str">
        <f t="shared" si="18"/>
        <v>B⁺</v>
      </c>
      <c r="AF38" s="110" t="str">
        <f t="shared" si="19"/>
        <v>3.5</v>
      </c>
      <c r="AG38" s="88">
        <v>6.1499999999999995</v>
      </c>
      <c r="AH38" s="109" t="str">
        <f t="shared" si="20"/>
        <v>C</v>
      </c>
      <c r="AI38" s="110" t="str">
        <f t="shared" si="21"/>
        <v>2.0</v>
      </c>
      <c r="AJ38" s="88">
        <v>7.2999999999999989</v>
      </c>
      <c r="AK38" s="109" t="str">
        <f t="shared" si="22"/>
        <v>B</v>
      </c>
      <c r="AL38" s="110" t="str">
        <f t="shared" si="23"/>
        <v>3.0</v>
      </c>
      <c r="AM38" s="89">
        <v>5.7099999999999991</v>
      </c>
      <c r="AN38" s="109" t="str">
        <f t="shared" si="24"/>
        <v>C</v>
      </c>
      <c r="AO38" s="110" t="str">
        <f t="shared" si="25"/>
        <v>2.0</v>
      </c>
      <c r="AP38" s="88">
        <v>7.6</v>
      </c>
      <c r="AQ38" s="109" t="str">
        <f t="shared" si="26"/>
        <v>B</v>
      </c>
      <c r="AR38" s="110" t="str">
        <f t="shared" si="27"/>
        <v>3.0</v>
      </c>
      <c r="AS38" s="116">
        <f t="shared" si="0"/>
        <v>179.09999999999997</v>
      </c>
      <c r="AT38" s="173">
        <f t="shared" si="28"/>
        <v>6.8884615384615371</v>
      </c>
      <c r="AU38" s="116">
        <f t="shared" si="1"/>
        <v>68</v>
      </c>
      <c r="AV38" s="122">
        <f t="shared" si="29"/>
        <v>2.6153846153846154</v>
      </c>
      <c r="AW38" s="85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  <c r="IV38" s="86"/>
      <c r="IW38" s="86"/>
      <c r="IX38" s="86"/>
      <c r="IY38" s="86"/>
      <c r="IZ38" s="86"/>
      <c r="JA38" s="86"/>
      <c r="JB38" s="86"/>
    </row>
    <row r="39" spans="1:262" ht="19.5" customHeight="1">
      <c r="A39" s="118">
        <v>31</v>
      </c>
      <c r="B39" s="119">
        <v>1565010114</v>
      </c>
      <c r="C39" s="120" t="s">
        <v>123</v>
      </c>
      <c r="D39" s="121" t="s">
        <v>124</v>
      </c>
      <c r="E39" s="192" t="s">
        <v>125</v>
      </c>
      <c r="F39" s="87">
        <v>8</v>
      </c>
      <c r="G39" s="109" t="str">
        <f t="shared" si="2"/>
        <v>B⁺</v>
      </c>
      <c r="H39" s="110" t="str">
        <f t="shared" si="3"/>
        <v>3.5</v>
      </c>
      <c r="I39" s="87">
        <v>5.6</v>
      </c>
      <c r="J39" s="109" t="str">
        <f t="shared" si="4"/>
        <v>C</v>
      </c>
      <c r="K39" s="110" t="str">
        <f t="shared" si="5"/>
        <v>2.0</v>
      </c>
      <c r="L39" s="87">
        <v>7.6999999999999993</v>
      </c>
      <c r="M39" s="109" t="str">
        <f t="shared" si="6"/>
        <v>B</v>
      </c>
      <c r="N39" s="110" t="str">
        <f t="shared" si="7"/>
        <v>3.0</v>
      </c>
      <c r="O39" s="87">
        <v>7</v>
      </c>
      <c r="P39" s="109" t="str">
        <f t="shared" si="8"/>
        <v>B</v>
      </c>
      <c r="Q39" s="110" t="str">
        <f t="shared" si="9"/>
        <v>3.0</v>
      </c>
      <c r="R39" s="87">
        <v>5.85</v>
      </c>
      <c r="S39" s="109" t="str">
        <f t="shared" si="10"/>
        <v>C</v>
      </c>
      <c r="T39" s="110" t="str">
        <f t="shared" si="11"/>
        <v>2.0</v>
      </c>
      <c r="U39" s="87">
        <v>6.51</v>
      </c>
      <c r="V39" s="109" t="str">
        <f t="shared" si="12"/>
        <v>C⁺</v>
      </c>
      <c r="W39" s="110" t="str">
        <f t="shared" si="13"/>
        <v>2.5</v>
      </c>
      <c r="X39" s="88">
        <v>7.09</v>
      </c>
      <c r="Y39" s="109" t="str">
        <f t="shared" si="14"/>
        <v>B</v>
      </c>
      <c r="Z39" s="110" t="str">
        <f t="shared" si="15"/>
        <v>3.0</v>
      </c>
      <c r="AA39" s="88">
        <v>6.85</v>
      </c>
      <c r="AB39" s="109" t="str">
        <f t="shared" si="16"/>
        <v>C⁺</v>
      </c>
      <c r="AC39" s="110" t="str">
        <f t="shared" si="17"/>
        <v>2.5</v>
      </c>
      <c r="AD39" s="89">
        <v>8</v>
      </c>
      <c r="AE39" s="109" t="str">
        <f t="shared" si="18"/>
        <v>B⁺</v>
      </c>
      <c r="AF39" s="110" t="str">
        <f t="shared" si="19"/>
        <v>3.5</v>
      </c>
      <c r="AG39" s="88">
        <v>6.6999999999999993</v>
      </c>
      <c r="AH39" s="109" t="str">
        <f t="shared" si="20"/>
        <v>C⁺</v>
      </c>
      <c r="AI39" s="110" t="str">
        <f t="shared" si="21"/>
        <v>2.5</v>
      </c>
      <c r="AJ39" s="88">
        <v>6.6</v>
      </c>
      <c r="AK39" s="109" t="str">
        <f t="shared" si="22"/>
        <v>C⁺</v>
      </c>
      <c r="AL39" s="110" t="str">
        <f t="shared" si="23"/>
        <v>2.5</v>
      </c>
      <c r="AM39" s="89">
        <v>4.8099999999999996</v>
      </c>
      <c r="AN39" s="109" t="str">
        <f t="shared" si="24"/>
        <v>D</v>
      </c>
      <c r="AO39" s="110" t="str">
        <f t="shared" si="25"/>
        <v>1.0</v>
      </c>
      <c r="AP39" s="88">
        <v>6.3999999999999995</v>
      </c>
      <c r="AQ39" s="109" t="str">
        <f t="shared" si="26"/>
        <v>C</v>
      </c>
      <c r="AR39" s="110" t="str">
        <f t="shared" si="27"/>
        <v>2.0</v>
      </c>
      <c r="AS39" s="116">
        <f t="shared" si="0"/>
        <v>174.22</v>
      </c>
      <c r="AT39" s="173">
        <f t="shared" si="28"/>
        <v>6.7007692307692306</v>
      </c>
      <c r="AU39" s="116">
        <f t="shared" si="1"/>
        <v>66</v>
      </c>
      <c r="AV39" s="122">
        <f t="shared" si="29"/>
        <v>2.5384615384615383</v>
      </c>
      <c r="AW39" s="85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  <c r="IV39" s="86"/>
      <c r="IW39" s="86"/>
      <c r="IX39" s="86"/>
      <c r="IY39" s="86"/>
      <c r="IZ39" s="86"/>
      <c r="JA39" s="86"/>
      <c r="JB39" s="86"/>
    </row>
    <row r="40" spans="1:262" ht="19.5" customHeight="1">
      <c r="A40" s="118">
        <v>32</v>
      </c>
      <c r="B40" s="119">
        <v>1565010115</v>
      </c>
      <c r="C40" s="120" t="s">
        <v>126</v>
      </c>
      <c r="D40" s="121" t="s">
        <v>127</v>
      </c>
      <c r="E40" s="192">
        <v>34278</v>
      </c>
      <c r="F40" s="87">
        <v>8.6999999999999993</v>
      </c>
      <c r="G40" s="109" t="str">
        <f t="shared" si="2"/>
        <v>A</v>
      </c>
      <c r="H40" s="110" t="str">
        <f t="shared" si="3"/>
        <v>3.8</v>
      </c>
      <c r="I40" s="87">
        <v>7</v>
      </c>
      <c r="J40" s="109" t="str">
        <f t="shared" si="4"/>
        <v>B</v>
      </c>
      <c r="K40" s="110" t="str">
        <f t="shared" si="5"/>
        <v>3.0</v>
      </c>
      <c r="L40" s="87">
        <v>5.6</v>
      </c>
      <c r="M40" s="109" t="str">
        <f t="shared" si="6"/>
        <v>C</v>
      </c>
      <c r="N40" s="110" t="str">
        <f t="shared" si="7"/>
        <v>2.0</v>
      </c>
      <c r="O40" s="87">
        <v>6.6</v>
      </c>
      <c r="P40" s="109" t="str">
        <f t="shared" si="8"/>
        <v>C⁺</v>
      </c>
      <c r="Q40" s="110" t="str">
        <f t="shared" si="9"/>
        <v>2.5</v>
      </c>
      <c r="R40" s="87">
        <v>5.15</v>
      </c>
      <c r="S40" s="109" t="str">
        <f t="shared" si="10"/>
        <v>D⁺</v>
      </c>
      <c r="T40" s="110" t="str">
        <f t="shared" si="11"/>
        <v>1.5</v>
      </c>
      <c r="U40" s="87">
        <v>6.34</v>
      </c>
      <c r="V40" s="109" t="str">
        <f t="shared" si="12"/>
        <v>C</v>
      </c>
      <c r="W40" s="110" t="str">
        <f t="shared" si="13"/>
        <v>2.0</v>
      </c>
      <c r="X40" s="88">
        <v>5.6</v>
      </c>
      <c r="Y40" s="109" t="str">
        <f t="shared" si="14"/>
        <v>C</v>
      </c>
      <c r="Z40" s="110" t="str">
        <f t="shared" si="15"/>
        <v>2.0</v>
      </c>
      <c r="AA40" s="88">
        <v>7.55</v>
      </c>
      <c r="AB40" s="109" t="str">
        <f t="shared" si="16"/>
        <v>B</v>
      </c>
      <c r="AC40" s="110" t="str">
        <f t="shared" si="17"/>
        <v>3.0</v>
      </c>
      <c r="AD40" s="89">
        <v>8</v>
      </c>
      <c r="AE40" s="109" t="str">
        <f t="shared" si="18"/>
        <v>B⁺</v>
      </c>
      <c r="AF40" s="110" t="str">
        <f t="shared" si="19"/>
        <v>3.5</v>
      </c>
      <c r="AG40" s="88">
        <v>6.6999999999999993</v>
      </c>
      <c r="AH40" s="109" t="str">
        <f t="shared" si="20"/>
        <v>C⁺</v>
      </c>
      <c r="AI40" s="110" t="str">
        <f t="shared" si="21"/>
        <v>2.5</v>
      </c>
      <c r="AJ40" s="88">
        <v>5.9</v>
      </c>
      <c r="AK40" s="109" t="str">
        <f t="shared" si="22"/>
        <v>C</v>
      </c>
      <c r="AL40" s="110" t="str">
        <f t="shared" si="23"/>
        <v>2.0</v>
      </c>
      <c r="AM40" s="89">
        <v>6.05</v>
      </c>
      <c r="AN40" s="109" t="str">
        <f t="shared" si="24"/>
        <v>C</v>
      </c>
      <c r="AO40" s="110" t="str">
        <f t="shared" si="25"/>
        <v>2.0</v>
      </c>
      <c r="AP40" s="88">
        <v>7.2999999999999989</v>
      </c>
      <c r="AQ40" s="109" t="str">
        <f t="shared" si="26"/>
        <v>B</v>
      </c>
      <c r="AR40" s="110" t="str">
        <f t="shared" si="27"/>
        <v>3.0</v>
      </c>
      <c r="AS40" s="116">
        <f t="shared" si="0"/>
        <v>172.98</v>
      </c>
      <c r="AT40" s="173">
        <f t="shared" si="28"/>
        <v>6.6530769230769229</v>
      </c>
      <c r="AU40" s="116">
        <f t="shared" si="1"/>
        <v>65.599999999999994</v>
      </c>
      <c r="AV40" s="122">
        <f t="shared" si="29"/>
        <v>2.523076923076923</v>
      </c>
      <c r="AW40" s="85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  <c r="IV40" s="86"/>
      <c r="IW40" s="86"/>
      <c r="IX40" s="86"/>
      <c r="IY40" s="86"/>
      <c r="IZ40" s="86"/>
      <c r="JA40" s="86"/>
      <c r="JB40" s="86"/>
    </row>
    <row r="41" spans="1:262" ht="19.5" customHeight="1">
      <c r="A41" s="118">
        <v>33</v>
      </c>
      <c r="B41" s="119">
        <v>1565010116</v>
      </c>
      <c r="C41" s="120" t="s">
        <v>128</v>
      </c>
      <c r="D41" s="121" t="s">
        <v>129</v>
      </c>
      <c r="E41" s="192" t="s">
        <v>130</v>
      </c>
      <c r="F41" s="87">
        <v>8.2999999999999989</v>
      </c>
      <c r="G41" s="109" t="str">
        <f t="shared" si="2"/>
        <v>B⁺</v>
      </c>
      <c r="H41" s="110" t="str">
        <f t="shared" si="3"/>
        <v>3.5</v>
      </c>
      <c r="I41" s="87">
        <v>8</v>
      </c>
      <c r="J41" s="109" t="str">
        <f t="shared" si="4"/>
        <v>B⁺</v>
      </c>
      <c r="K41" s="110" t="str">
        <f t="shared" si="5"/>
        <v>3.5</v>
      </c>
      <c r="L41" s="87">
        <v>8.1499999999999986</v>
      </c>
      <c r="M41" s="109" t="str">
        <f t="shared" si="6"/>
        <v>B⁺</v>
      </c>
      <c r="N41" s="110" t="str">
        <f t="shared" si="7"/>
        <v>3.5</v>
      </c>
      <c r="O41" s="87">
        <v>4.8999999999999995</v>
      </c>
      <c r="P41" s="109" t="str">
        <f t="shared" si="8"/>
        <v>D</v>
      </c>
      <c r="Q41" s="110" t="str">
        <f t="shared" si="9"/>
        <v>1.0</v>
      </c>
      <c r="R41" s="87">
        <v>6.7499999999999991</v>
      </c>
      <c r="S41" s="109" t="str">
        <f t="shared" si="10"/>
        <v>C⁺</v>
      </c>
      <c r="T41" s="110" t="str">
        <f t="shared" si="11"/>
        <v>2.5</v>
      </c>
      <c r="U41" s="87">
        <v>6.9599999999999991</v>
      </c>
      <c r="V41" s="109" t="str">
        <f t="shared" si="12"/>
        <v>C⁺</v>
      </c>
      <c r="W41" s="110" t="str">
        <f t="shared" si="13"/>
        <v>2.5</v>
      </c>
      <c r="X41" s="88">
        <v>5.9</v>
      </c>
      <c r="Y41" s="109" t="str">
        <f t="shared" si="14"/>
        <v>C</v>
      </c>
      <c r="Z41" s="110" t="str">
        <f t="shared" si="15"/>
        <v>2.0</v>
      </c>
      <c r="AA41" s="88">
        <v>8.1499999999999986</v>
      </c>
      <c r="AB41" s="109" t="str">
        <f t="shared" si="16"/>
        <v>B⁺</v>
      </c>
      <c r="AC41" s="110" t="str">
        <f t="shared" si="17"/>
        <v>3.5</v>
      </c>
      <c r="AD41" s="89">
        <v>8</v>
      </c>
      <c r="AE41" s="109" t="str">
        <f t="shared" si="18"/>
        <v>B⁺</v>
      </c>
      <c r="AF41" s="110" t="str">
        <f t="shared" si="19"/>
        <v>3.5</v>
      </c>
      <c r="AG41" s="88">
        <v>7.55</v>
      </c>
      <c r="AH41" s="109" t="str">
        <f t="shared" si="20"/>
        <v>B</v>
      </c>
      <c r="AI41" s="110" t="str">
        <f t="shared" si="21"/>
        <v>3.0</v>
      </c>
      <c r="AJ41" s="88">
        <v>6.6</v>
      </c>
      <c r="AK41" s="109" t="str">
        <f t="shared" si="22"/>
        <v>C⁺</v>
      </c>
      <c r="AL41" s="110" t="str">
        <f t="shared" si="23"/>
        <v>2.5</v>
      </c>
      <c r="AM41" s="89">
        <v>7.4599999999999991</v>
      </c>
      <c r="AN41" s="109" t="str">
        <f t="shared" si="24"/>
        <v>B</v>
      </c>
      <c r="AO41" s="110" t="str">
        <f t="shared" si="25"/>
        <v>3.0</v>
      </c>
      <c r="AP41" s="88">
        <v>8.2999999999999989</v>
      </c>
      <c r="AQ41" s="109" t="str">
        <f t="shared" si="26"/>
        <v>B⁺</v>
      </c>
      <c r="AR41" s="110" t="str">
        <f t="shared" si="27"/>
        <v>3.5</v>
      </c>
      <c r="AS41" s="116">
        <f t="shared" si="0"/>
        <v>190.03999999999994</v>
      </c>
      <c r="AT41" s="173">
        <f t="shared" si="28"/>
        <v>7.3092307692307665</v>
      </c>
      <c r="AU41" s="116">
        <f t="shared" si="1"/>
        <v>75</v>
      </c>
      <c r="AV41" s="122">
        <f t="shared" si="29"/>
        <v>2.8846153846153846</v>
      </c>
      <c r="AW41" s="85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  <c r="IU41" s="86"/>
      <c r="IV41" s="86"/>
      <c r="IW41" s="86"/>
      <c r="IX41" s="86"/>
      <c r="IY41" s="86"/>
      <c r="IZ41" s="86"/>
      <c r="JA41" s="86"/>
      <c r="JB41" s="86"/>
    </row>
    <row r="42" spans="1:262" ht="19.5" customHeight="1">
      <c r="A42" s="118">
        <v>34</v>
      </c>
      <c r="B42" s="119">
        <v>1565010117</v>
      </c>
      <c r="C42" s="120" t="s">
        <v>131</v>
      </c>
      <c r="D42" s="121" t="s">
        <v>26</v>
      </c>
      <c r="E42" s="192" t="s">
        <v>132</v>
      </c>
      <c r="F42" s="87">
        <v>8.2999999999999989</v>
      </c>
      <c r="G42" s="109" t="str">
        <f t="shared" si="2"/>
        <v>B⁺</v>
      </c>
      <c r="H42" s="110" t="str">
        <f t="shared" si="3"/>
        <v>3.5</v>
      </c>
      <c r="I42" s="87">
        <v>8</v>
      </c>
      <c r="J42" s="109" t="str">
        <f t="shared" si="4"/>
        <v>B⁺</v>
      </c>
      <c r="K42" s="110" t="str">
        <f t="shared" si="5"/>
        <v>3.5</v>
      </c>
      <c r="L42" s="87">
        <v>8.1499999999999986</v>
      </c>
      <c r="M42" s="109" t="str">
        <f t="shared" si="6"/>
        <v>B⁺</v>
      </c>
      <c r="N42" s="110" t="str">
        <f t="shared" si="7"/>
        <v>3.5</v>
      </c>
      <c r="O42" s="87">
        <v>7.2999999999999989</v>
      </c>
      <c r="P42" s="109" t="str">
        <f t="shared" si="8"/>
        <v>B</v>
      </c>
      <c r="Q42" s="110" t="str">
        <f t="shared" si="9"/>
        <v>3.0</v>
      </c>
      <c r="R42" s="87">
        <v>7.4499999999999993</v>
      </c>
      <c r="S42" s="109" t="str">
        <f t="shared" si="10"/>
        <v>B</v>
      </c>
      <c r="T42" s="110" t="str">
        <f t="shared" si="11"/>
        <v>3.0</v>
      </c>
      <c r="U42" s="87">
        <v>7.6599999999999993</v>
      </c>
      <c r="V42" s="109" t="str">
        <f t="shared" si="12"/>
        <v>B</v>
      </c>
      <c r="W42" s="110" t="str">
        <f t="shared" si="13"/>
        <v>3.0</v>
      </c>
      <c r="X42" s="88">
        <v>6.6</v>
      </c>
      <c r="Y42" s="109" t="str">
        <f t="shared" si="14"/>
        <v>C⁺</v>
      </c>
      <c r="Z42" s="110" t="str">
        <f t="shared" si="15"/>
        <v>2.5</v>
      </c>
      <c r="AA42" s="88">
        <v>7.4499999999999993</v>
      </c>
      <c r="AB42" s="109" t="str">
        <f t="shared" si="16"/>
        <v>B</v>
      </c>
      <c r="AC42" s="110" t="str">
        <f t="shared" si="17"/>
        <v>3.0</v>
      </c>
      <c r="AD42" s="89">
        <v>9</v>
      </c>
      <c r="AE42" s="109" t="str">
        <f t="shared" si="18"/>
        <v>A</v>
      </c>
      <c r="AF42" s="110" t="str">
        <f t="shared" si="19"/>
        <v>3.8</v>
      </c>
      <c r="AG42" s="88">
        <v>7.6999999999999993</v>
      </c>
      <c r="AH42" s="109" t="str">
        <f t="shared" si="20"/>
        <v>B</v>
      </c>
      <c r="AI42" s="110" t="str">
        <f t="shared" si="21"/>
        <v>3.0</v>
      </c>
      <c r="AJ42" s="88">
        <v>7.2999999999999989</v>
      </c>
      <c r="AK42" s="109" t="str">
        <f t="shared" si="22"/>
        <v>B</v>
      </c>
      <c r="AL42" s="110" t="str">
        <f t="shared" si="23"/>
        <v>3.0</v>
      </c>
      <c r="AM42" s="89">
        <v>7.1099999999999994</v>
      </c>
      <c r="AN42" s="109" t="str">
        <f t="shared" si="24"/>
        <v>B</v>
      </c>
      <c r="AO42" s="110" t="str">
        <f t="shared" si="25"/>
        <v>3.0</v>
      </c>
      <c r="AP42" s="88">
        <v>7.6</v>
      </c>
      <c r="AQ42" s="109" t="str">
        <f t="shared" si="26"/>
        <v>B</v>
      </c>
      <c r="AR42" s="110" t="str">
        <f t="shared" si="27"/>
        <v>3.0</v>
      </c>
      <c r="AS42" s="116">
        <f t="shared" si="0"/>
        <v>199.23999999999995</v>
      </c>
      <c r="AT42" s="173">
        <f t="shared" si="28"/>
        <v>7.6630769230769209</v>
      </c>
      <c r="AU42" s="116">
        <f t="shared" si="1"/>
        <v>81.599999999999994</v>
      </c>
      <c r="AV42" s="122">
        <f t="shared" si="29"/>
        <v>3.1384615384615384</v>
      </c>
      <c r="AW42" s="85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  <c r="IU42" s="86"/>
      <c r="IV42" s="86"/>
      <c r="IW42" s="86"/>
      <c r="IX42" s="86"/>
      <c r="IY42" s="86"/>
      <c r="IZ42" s="86"/>
      <c r="JA42" s="86"/>
      <c r="JB42" s="86"/>
    </row>
    <row r="43" spans="1:262" ht="19.5" customHeight="1">
      <c r="A43" s="118">
        <v>35</v>
      </c>
      <c r="B43" s="119">
        <v>1565010118</v>
      </c>
      <c r="C43" s="120" t="s">
        <v>131</v>
      </c>
      <c r="D43" s="121" t="s">
        <v>26</v>
      </c>
      <c r="E43" s="192" t="s">
        <v>133</v>
      </c>
      <c r="F43" s="87">
        <v>7.4499999999999993</v>
      </c>
      <c r="G43" s="109" t="str">
        <f t="shared" si="2"/>
        <v>B</v>
      </c>
      <c r="H43" s="110" t="str">
        <f t="shared" si="3"/>
        <v>3.0</v>
      </c>
      <c r="I43" s="87">
        <v>7.6999999999999993</v>
      </c>
      <c r="J43" s="109" t="str">
        <f t="shared" si="4"/>
        <v>B</v>
      </c>
      <c r="K43" s="110" t="str">
        <f t="shared" si="5"/>
        <v>3.0</v>
      </c>
      <c r="L43" s="87">
        <v>8.6999999999999993</v>
      </c>
      <c r="M43" s="109" t="str">
        <f t="shared" si="6"/>
        <v>A</v>
      </c>
      <c r="N43" s="110" t="str">
        <f t="shared" si="7"/>
        <v>3.8</v>
      </c>
      <c r="O43" s="87">
        <v>7</v>
      </c>
      <c r="P43" s="109" t="str">
        <f t="shared" si="8"/>
        <v>B</v>
      </c>
      <c r="Q43" s="110" t="str">
        <f t="shared" si="9"/>
        <v>3.0</v>
      </c>
      <c r="R43" s="87">
        <v>7.6999999999999993</v>
      </c>
      <c r="S43" s="109" t="str">
        <f t="shared" si="10"/>
        <v>B</v>
      </c>
      <c r="T43" s="110" t="str">
        <f t="shared" si="11"/>
        <v>3.0</v>
      </c>
      <c r="U43" s="87">
        <v>7.5399999999999991</v>
      </c>
      <c r="V43" s="109" t="str">
        <f t="shared" si="12"/>
        <v>B</v>
      </c>
      <c r="W43" s="110" t="str">
        <f t="shared" si="13"/>
        <v>3.0</v>
      </c>
      <c r="X43" s="88">
        <v>6.5399999999999991</v>
      </c>
      <c r="Y43" s="109" t="str">
        <f t="shared" si="14"/>
        <v>C⁺</v>
      </c>
      <c r="Z43" s="110" t="str">
        <f t="shared" si="15"/>
        <v>2.5</v>
      </c>
      <c r="AA43" s="88">
        <v>7.4499999999999993</v>
      </c>
      <c r="AB43" s="109" t="str">
        <f t="shared" si="16"/>
        <v>B</v>
      </c>
      <c r="AC43" s="110" t="str">
        <f t="shared" si="17"/>
        <v>3.0</v>
      </c>
      <c r="AD43" s="89">
        <v>8</v>
      </c>
      <c r="AE43" s="109" t="str">
        <f t="shared" si="18"/>
        <v>B⁺</v>
      </c>
      <c r="AF43" s="110" t="str">
        <f t="shared" si="19"/>
        <v>3.5</v>
      </c>
      <c r="AG43" s="88">
        <v>6.85</v>
      </c>
      <c r="AH43" s="109" t="str">
        <f t="shared" si="20"/>
        <v>C⁺</v>
      </c>
      <c r="AI43" s="110" t="str">
        <f t="shared" si="21"/>
        <v>2.5</v>
      </c>
      <c r="AJ43" s="88">
        <v>7.2999999999999989</v>
      </c>
      <c r="AK43" s="109" t="str">
        <f t="shared" si="22"/>
        <v>B</v>
      </c>
      <c r="AL43" s="110" t="str">
        <f t="shared" si="23"/>
        <v>3.0</v>
      </c>
      <c r="AM43" s="89">
        <v>6.85</v>
      </c>
      <c r="AN43" s="109" t="str">
        <f t="shared" si="24"/>
        <v>C⁺</v>
      </c>
      <c r="AO43" s="110" t="str">
        <f t="shared" si="25"/>
        <v>2.5</v>
      </c>
      <c r="AP43" s="88">
        <v>8.2999999999999989</v>
      </c>
      <c r="AQ43" s="109" t="str">
        <f t="shared" si="26"/>
        <v>B⁺</v>
      </c>
      <c r="AR43" s="110" t="str">
        <f t="shared" si="27"/>
        <v>3.5</v>
      </c>
      <c r="AS43" s="116">
        <f t="shared" si="0"/>
        <v>194.75999999999996</v>
      </c>
      <c r="AT43" s="173">
        <f t="shared" si="28"/>
        <v>7.4907692307692297</v>
      </c>
      <c r="AU43" s="116">
        <f t="shared" si="1"/>
        <v>78.599999999999994</v>
      </c>
      <c r="AV43" s="122">
        <f t="shared" si="29"/>
        <v>3.023076923076923</v>
      </c>
      <c r="AW43" s="85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  <c r="IS43" s="86"/>
      <c r="IT43" s="86"/>
      <c r="IU43" s="86"/>
      <c r="IV43" s="86"/>
      <c r="IW43" s="86"/>
      <c r="IX43" s="86"/>
      <c r="IY43" s="86"/>
      <c r="IZ43" s="86"/>
      <c r="JA43" s="86"/>
      <c r="JB43" s="86"/>
    </row>
    <row r="44" spans="1:262" ht="19.5" customHeight="1">
      <c r="A44" s="118">
        <v>36</v>
      </c>
      <c r="B44" s="119">
        <v>1565010119</v>
      </c>
      <c r="C44" s="120" t="s">
        <v>134</v>
      </c>
      <c r="D44" s="121" t="s">
        <v>135</v>
      </c>
      <c r="E44" s="192">
        <v>32934</v>
      </c>
      <c r="F44" s="87">
        <v>4.1999999999999993</v>
      </c>
      <c r="G44" s="109" t="str">
        <f t="shared" si="2"/>
        <v>D</v>
      </c>
      <c r="H44" s="110" t="str">
        <f t="shared" si="3"/>
        <v>1.0</v>
      </c>
      <c r="I44" s="87">
        <v>5.6</v>
      </c>
      <c r="J44" s="109" t="str">
        <f t="shared" si="4"/>
        <v>C</v>
      </c>
      <c r="K44" s="110" t="str">
        <f t="shared" si="5"/>
        <v>2.0</v>
      </c>
      <c r="L44" s="87">
        <v>4.8999999999999995</v>
      </c>
      <c r="M44" s="109" t="str">
        <f t="shared" si="6"/>
        <v>D</v>
      </c>
      <c r="N44" s="110" t="str">
        <f t="shared" si="7"/>
        <v>1.0</v>
      </c>
      <c r="O44" s="87">
        <v>4.8999999999999995</v>
      </c>
      <c r="P44" s="109" t="str">
        <f t="shared" si="8"/>
        <v>D</v>
      </c>
      <c r="Q44" s="110" t="str">
        <f t="shared" si="9"/>
        <v>1.0</v>
      </c>
      <c r="R44" s="87">
        <v>2.8</v>
      </c>
      <c r="S44" s="109" t="str">
        <f t="shared" si="10"/>
        <v>F</v>
      </c>
      <c r="T44" s="110" t="b">
        <f t="shared" si="11"/>
        <v>0</v>
      </c>
      <c r="U44" s="87">
        <v>4.55</v>
      </c>
      <c r="V44" s="109" t="str">
        <f t="shared" si="12"/>
        <v>D</v>
      </c>
      <c r="W44" s="110" t="str">
        <f t="shared" si="13"/>
        <v>1.0</v>
      </c>
      <c r="X44" s="88">
        <v>3.5</v>
      </c>
      <c r="Y44" s="109" t="str">
        <f t="shared" si="14"/>
        <v>F</v>
      </c>
      <c r="Z44" s="110" t="b">
        <f t="shared" si="15"/>
        <v>0</v>
      </c>
      <c r="AA44" s="88">
        <v>4.55</v>
      </c>
      <c r="AB44" s="109" t="str">
        <f t="shared" si="16"/>
        <v>D</v>
      </c>
      <c r="AC44" s="110" t="str">
        <f t="shared" si="17"/>
        <v>1.0</v>
      </c>
      <c r="AD44" s="89">
        <v>5.6</v>
      </c>
      <c r="AE44" s="109" t="str">
        <f t="shared" si="18"/>
        <v>C</v>
      </c>
      <c r="AF44" s="110" t="str">
        <f t="shared" si="19"/>
        <v>2.0</v>
      </c>
      <c r="AG44" s="88">
        <v>6.6999999999999993</v>
      </c>
      <c r="AH44" s="109" t="str">
        <f t="shared" si="20"/>
        <v>C⁺</v>
      </c>
      <c r="AI44" s="110" t="str">
        <f t="shared" si="21"/>
        <v>2.5</v>
      </c>
      <c r="AJ44" s="88">
        <v>6.6</v>
      </c>
      <c r="AK44" s="109" t="str">
        <f t="shared" si="22"/>
        <v>C⁺</v>
      </c>
      <c r="AL44" s="110" t="str">
        <f t="shared" si="23"/>
        <v>2.5</v>
      </c>
      <c r="AM44" s="89">
        <v>3.5</v>
      </c>
      <c r="AN44" s="109" t="str">
        <f t="shared" si="24"/>
        <v>F</v>
      </c>
      <c r="AO44" s="110" t="b">
        <f t="shared" si="25"/>
        <v>0</v>
      </c>
      <c r="AP44" s="88">
        <v>7.6</v>
      </c>
      <c r="AQ44" s="109" t="str">
        <f t="shared" si="26"/>
        <v>B</v>
      </c>
      <c r="AR44" s="110" t="str">
        <f t="shared" si="27"/>
        <v>3.0</v>
      </c>
      <c r="AS44" s="116">
        <f t="shared" si="0"/>
        <v>130</v>
      </c>
      <c r="AT44" s="173">
        <f t="shared" si="28"/>
        <v>5</v>
      </c>
      <c r="AU44" s="116">
        <f t="shared" si="1"/>
        <v>34</v>
      </c>
      <c r="AV44" s="122">
        <f t="shared" si="29"/>
        <v>1.3076923076923077</v>
      </c>
      <c r="AW44" s="85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  <c r="IU44" s="86"/>
      <c r="IV44" s="86"/>
      <c r="IW44" s="86"/>
      <c r="IX44" s="86"/>
      <c r="IY44" s="86"/>
      <c r="IZ44" s="86"/>
      <c r="JA44" s="86"/>
      <c r="JB44" s="86"/>
    </row>
    <row r="45" spans="1:262" ht="19.5" customHeight="1">
      <c r="A45" s="118">
        <v>37</v>
      </c>
      <c r="B45" s="119">
        <v>1565010120</v>
      </c>
      <c r="C45" s="120" t="s">
        <v>136</v>
      </c>
      <c r="D45" s="121" t="s">
        <v>137</v>
      </c>
      <c r="E45" s="192" t="s">
        <v>138</v>
      </c>
      <c r="F45" s="87">
        <v>4.8999999999999995</v>
      </c>
      <c r="G45" s="109" t="str">
        <f t="shared" si="2"/>
        <v>D</v>
      </c>
      <c r="H45" s="110" t="str">
        <f t="shared" si="3"/>
        <v>1.0</v>
      </c>
      <c r="I45" s="87">
        <v>5.6</v>
      </c>
      <c r="J45" s="109" t="str">
        <f t="shared" si="4"/>
        <v>C</v>
      </c>
      <c r="K45" s="110" t="str">
        <f t="shared" si="5"/>
        <v>2.0</v>
      </c>
      <c r="L45" s="87">
        <v>5.6</v>
      </c>
      <c r="M45" s="109" t="str">
        <f t="shared" si="6"/>
        <v>C</v>
      </c>
      <c r="N45" s="110" t="str">
        <f t="shared" si="7"/>
        <v>2.0</v>
      </c>
      <c r="O45" s="87">
        <v>4.8999999999999995</v>
      </c>
      <c r="P45" s="109" t="str">
        <f t="shared" si="8"/>
        <v>D</v>
      </c>
      <c r="Q45" s="110" t="str">
        <f t="shared" si="9"/>
        <v>1.0</v>
      </c>
      <c r="R45" s="87">
        <v>3.5</v>
      </c>
      <c r="S45" s="109" t="str">
        <f t="shared" si="10"/>
        <v>F</v>
      </c>
      <c r="T45" s="110" t="b">
        <f t="shared" si="11"/>
        <v>0</v>
      </c>
      <c r="U45" s="87">
        <v>4.8999999999999995</v>
      </c>
      <c r="V45" s="109" t="str">
        <f t="shared" si="12"/>
        <v>D</v>
      </c>
      <c r="W45" s="110" t="str">
        <f t="shared" si="13"/>
        <v>1.0</v>
      </c>
      <c r="X45" s="88">
        <v>5.54</v>
      </c>
      <c r="Y45" s="109" t="str">
        <f t="shared" si="14"/>
        <v>C</v>
      </c>
      <c r="Z45" s="110" t="str">
        <f t="shared" si="15"/>
        <v>2.0</v>
      </c>
      <c r="AA45" s="88">
        <v>4.8999999999999995</v>
      </c>
      <c r="AB45" s="109" t="str">
        <f t="shared" si="16"/>
        <v>D</v>
      </c>
      <c r="AC45" s="110" t="str">
        <f t="shared" si="17"/>
        <v>1.0</v>
      </c>
      <c r="AD45" s="89">
        <v>4.8999999999999995</v>
      </c>
      <c r="AE45" s="109" t="str">
        <f t="shared" si="18"/>
        <v>D</v>
      </c>
      <c r="AF45" s="110" t="str">
        <f t="shared" si="19"/>
        <v>1.0</v>
      </c>
      <c r="AG45" s="88">
        <v>7.3999999999999995</v>
      </c>
      <c r="AH45" s="109" t="str">
        <f t="shared" si="20"/>
        <v>B</v>
      </c>
      <c r="AI45" s="110" t="str">
        <f t="shared" si="21"/>
        <v>3.0</v>
      </c>
      <c r="AJ45" s="88">
        <v>6.6</v>
      </c>
      <c r="AK45" s="109" t="str">
        <f t="shared" si="22"/>
        <v>C⁺</v>
      </c>
      <c r="AL45" s="110" t="str">
        <f t="shared" si="23"/>
        <v>2.5</v>
      </c>
      <c r="AM45" s="89">
        <v>5.8599999999999994</v>
      </c>
      <c r="AN45" s="109" t="str">
        <f t="shared" si="24"/>
        <v>C</v>
      </c>
      <c r="AO45" s="110" t="str">
        <f t="shared" si="25"/>
        <v>2.0</v>
      </c>
      <c r="AP45" s="88">
        <v>7.1</v>
      </c>
      <c r="AQ45" s="109" t="str">
        <f t="shared" si="26"/>
        <v>B</v>
      </c>
      <c r="AR45" s="110" t="str">
        <f t="shared" si="27"/>
        <v>3.0</v>
      </c>
      <c r="AS45" s="116">
        <f t="shared" si="0"/>
        <v>143.39999999999998</v>
      </c>
      <c r="AT45" s="173">
        <f t="shared" si="28"/>
        <v>5.5153846153846144</v>
      </c>
      <c r="AU45" s="116">
        <f t="shared" si="1"/>
        <v>43</v>
      </c>
      <c r="AV45" s="122">
        <f t="shared" si="29"/>
        <v>1.6538461538461537</v>
      </c>
      <c r="AW45" s="85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  <c r="IT45" s="86"/>
      <c r="IU45" s="86"/>
      <c r="IV45" s="86"/>
      <c r="IW45" s="86"/>
      <c r="IX45" s="86"/>
      <c r="IY45" s="86"/>
      <c r="IZ45" s="86"/>
      <c r="JA45" s="86"/>
      <c r="JB45" s="86"/>
    </row>
    <row r="46" spans="1:262" ht="19.5" customHeight="1">
      <c r="A46" s="118">
        <v>38</v>
      </c>
      <c r="B46" s="119">
        <v>1565010121</v>
      </c>
      <c r="C46" s="120" t="s">
        <v>139</v>
      </c>
      <c r="D46" s="121" t="s">
        <v>137</v>
      </c>
      <c r="E46" s="192" t="s">
        <v>140</v>
      </c>
      <c r="F46" s="87">
        <v>7.2999999999999989</v>
      </c>
      <c r="G46" s="109" t="str">
        <f t="shared" si="2"/>
        <v>B</v>
      </c>
      <c r="H46" s="110" t="str">
        <f t="shared" si="3"/>
        <v>3.0</v>
      </c>
      <c r="I46" s="87">
        <v>7</v>
      </c>
      <c r="J46" s="109" t="str">
        <f t="shared" si="4"/>
        <v>B</v>
      </c>
      <c r="K46" s="110" t="str">
        <f t="shared" si="5"/>
        <v>3.0</v>
      </c>
      <c r="L46" s="87">
        <v>7</v>
      </c>
      <c r="M46" s="109" t="str">
        <f t="shared" si="6"/>
        <v>B</v>
      </c>
      <c r="N46" s="110" t="str">
        <f t="shared" si="7"/>
        <v>3.0</v>
      </c>
      <c r="O46" s="87">
        <v>7.2999999999999989</v>
      </c>
      <c r="P46" s="109" t="str">
        <f t="shared" si="8"/>
        <v>B</v>
      </c>
      <c r="Q46" s="110" t="str">
        <f t="shared" si="9"/>
        <v>3.0</v>
      </c>
      <c r="R46" s="87">
        <v>5.6</v>
      </c>
      <c r="S46" s="109" t="str">
        <f t="shared" si="10"/>
        <v>C</v>
      </c>
      <c r="T46" s="110" t="str">
        <f t="shared" si="11"/>
        <v>2.0</v>
      </c>
      <c r="U46" s="87">
        <v>7.7799999999999994</v>
      </c>
      <c r="V46" s="109" t="str">
        <f t="shared" si="12"/>
        <v>B</v>
      </c>
      <c r="W46" s="110" t="str">
        <f t="shared" si="13"/>
        <v>3.0</v>
      </c>
      <c r="X46" s="88">
        <v>7.1499999999999995</v>
      </c>
      <c r="Y46" s="109" t="str">
        <f t="shared" si="14"/>
        <v>B</v>
      </c>
      <c r="Z46" s="110" t="str">
        <f t="shared" si="15"/>
        <v>3.0</v>
      </c>
      <c r="AA46" s="88">
        <v>7.2399999999999993</v>
      </c>
      <c r="AB46" s="109" t="str">
        <f t="shared" si="16"/>
        <v>B</v>
      </c>
      <c r="AC46" s="110" t="str">
        <f t="shared" si="17"/>
        <v>3.0</v>
      </c>
      <c r="AD46" s="89">
        <v>7.2999999999999989</v>
      </c>
      <c r="AE46" s="109" t="str">
        <f t="shared" si="18"/>
        <v>B</v>
      </c>
      <c r="AF46" s="110" t="str">
        <f t="shared" si="19"/>
        <v>3.0</v>
      </c>
      <c r="AG46" s="88">
        <v>7</v>
      </c>
      <c r="AH46" s="109" t="str">
        <f t="shared" si="20"/>
        <v>B</v>
      </c>
      <c r="AI46" s="110" t="str">
        <f t="shared" si="21"/>
        <v>3.0</v>
      </c>
      <c r="AJ46" s="88">
        <v>6.6</v>
      </c>
      <c r="AK46" s="109" t="str">
        <f t="shared" si="22"/>
        <v>C⁺</v>
      </c>
      <c r="AL46" s="110" t="str">
        <f t="shared" si="23"/>
        <v>2.5</v>
      </c>
      <c r="AM46" s="89">
        <v>6.4599999999999991</v>
      </c>
      <c r="AN46" s="109" t="str">
        <f t="shared" si="24"/>
        <v>C</v>
      </c>
      <c r="AO46" s="110" t="str">
        <f t="shared" si="25"/>
        <v>2.0</v>
      </c>
      <c r="AP46" s="88">
        <v>7.2999999999999989</v>
      </c>
      <c r="AQ46" s="109" t="str">
        <f t="shared" si="26"/>
        <v>B</v>
      </c>
      <c r="AR46" s="110" t="str">
        <f t="shared" si="27"/>
        <v>3.0</v>
      </c>
      <c r="AS46" s="116">
        <f t="shared" si="0"/>
        <v>182.05999999999995</v>
      </c>
      <c r="AT46" s="173">
        <f t="shared" si="28"/>
        <v>7.0023076923076903</v>
      </c>
      <c r="AU46" s="116">
        <f t="shared" si="1"/>
        <v>73</v>
      </c>
      <c r="AV46" s="122">
        <f t="shared" si="29"/>
        <v>2.8076923076923075</v>
      </c>
      <c r="AW46" s="85"/>
      <c r="AX46" s="90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  <c r="IR46" s="86"/>
      <c r="IS46" s="86"/>
      <c r="IT46" s="86"/>
      <c r="IU46" s="86"/>
      <c r="IV46" s="86"/>
      <c r="IW46" s="86"/>
      <c r="IX46" s="86"/>
      <c r="IY46" s="86"/>
      <c r="IZ46" s="86"/>
      <c r="JA46" s="86"/>
      <c r="JB46" s="86"/>
    </row>
    <row r="47" spans="1:262" ht="19.5" customHeight="1">
      <c r="A47" s="118">
        <v>39</v>
      </c>
      <c r="B47" s="119">
        <v>1565010123</v>
      </c>
      <c r="C47" s="120" t="s">
        <v>107</v>
      </c>
      <c r="D47" s="121" t="s">
        <v>27</v>
      </c>
      <c r="E47" s="192" t="s">
        <v>141</v>
      </c>
      <c r="F47" s="87">
        <v>7.6</v>
      </c>
      <c r="G47" s="109" t="str">
        <f t="shared" si="2"/>
        <v>B</v>
      </c>
      <c r="H47" s="110" t="str">
        <f t="shared" si="3"/>
        <v>3.0</v>
      </c>
      <c r="I47" s="87">
        <v>6.6999999999999993</v>
      </c>
      <c r="J47" s="109" t="str">
        <f t="shared" si="4"/>
        <v>C⁺</v>
      </c>
      <c r="K47" s="110" t="str">
        <f t="shared" si="5"/>
        <v>2.5</v>
      </c>
      <c r="L47" s="87">
        <v>7.2999999999999989</v>
      </c>
      <c r="M47" s="109" t="str">
        <f t="shared" si="6"/>
        <v>B</v>
      </c>
      <c r="N47" s="110" t="str">
        <f t="shared" si="7"/>
        <v>3.0</v>
      </c>
      <c r="O47" s="87">
        <v>7</v>
      </c>
      <c r="P47" s="109" t="str">
        <f t="shared" si="8"/>
        <v>B</v>
      </c>
      <c r="Q47" s="110" t="str">
        <f t="shared" si="9"/>
        <v>3.0</v>
      </c>
      <c r="R47" s="87">
        <v>6.2999999999999989</v>
      </c>
      <c r="S47" s="109" t="str">
        <f t="shared" si="10"/>
        <v>C</v>
      </c>
      <c r="T47" s="110" t="str">
        <f t="shared" si="11"/>
        <v>2.0</v>
      </c>
      <c r="U47" s="87">
        <v>6.8099999999999987</v>
      </c>
      <c r="V47" s="109" t="str">
        <f t="shared" si="12"/>
        <v>C⁺</v>
      </c>
      <c r="W47" s="110" t="str">
        <f t="shared" si="13"/>
        <v>2.5</v>
      </c>
      <c r="X47" s="88">
        <v>7.09</v>
      </c>
      <c r="Y47" s="109" t="str">
        <f t="shared" si="14"/>
        <v>B</v>
      </c>
      <c r="Z47" s="110" t="str">
        <f t="shared" si="15"/>
        <v>3.0</v>
      </c>
      <c r="AA47" s="88">
        <v>6.6899999999999995</v>
      </c>
      <c r="AB47" s="109" t="str">
        <f t="shared" si="16"/>
        <v>C⁺</v>
      </c>
      <c r="AC47" s="110" t="str">
        <f t="shared" si="17"/>
        <v>2.5</v>
      </c>
      <c r="AD47" s="89">
        <v>8</v>
      </c>
      <c r="AE47" s="109" t="str">
        <f t="shared" si="18"/>
        <v>B⁺</v>
      </c>
      <c r="AF47" s="110" t="str">
        <f t="shared" si="19"/>
        <v>3.5</v>
      </c>
      <c r="AG47" s="88">
        <v>6.1499999999999995</v>
      </c>
      <c r="AH47" s="109" t="str">
        <f t="shared" si="20"/>
        <v>C</v>
      </c>
      <c r="AI47" s="110" t="str">
        <f t="shared" si="21"/>
        <v>2.0</v>
      </c>
      <c r="AJ47" s="88">
        <v>7.2999999999999989</v>
      </c>
      <c r="AK47" s="109" t="str">
        <f t="shared" si="22"/>
        <v>B</v>
      </c>
      <c r="AL47" s="110" t="str">
        <f t="shared" si="23"/>
        <v>3.0</v>
      </c>
      <c r="AM47" s="89">
        <v>6.5</v>
      </c>
      <c r="AN47" s="109" t="str">
        <f t="shared" si="24"/>
        <v>C⁺</v>
      </c>
      <c r="AO47" s="110" t="str">
        <f t="shared" si="25"/>
        <v>2.5</v>
      </c>
      <c r="AP47" s="88">
        <v>7.6</v>
      </c>
      <c r="AQ47" s="109" t="str">
        <f t="shared" si="26"/>
        <v>B</v>
      </c>
      <c r="AR47" s="110" t="str">
        <f t="shared" si="27"/>
        <v>3.0</v>
      </c>
      <c r="AS47" s="116">
        <f t="shared" si="0"/>
        <v>182.07999999999998</v>
      </c>
      <c r="AT47" s="173">
        <f t="shared" si="28"/>
        <v>7.0030769230769225</v>
      </c>
      <c r="AU47" s="116">
        <f t="shared" si="1"/>
        <v>71</v>
      </c>
      <c r="AV47" s="122">
        <f t="shared" si="29"/>
        <v>2.7307692307692308</v>
      </c>
      <c r="AW47" s="85"/>
      <c r="AX47" s="91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  <c r="IT47" s="86"/>
      <c r="IU47" s="86"/>
      <c r="IV47" s="86"/>
      <c r="IW47" s="86"/>
      <c r="IX47" s="86"/>
      <c r="IY47" s="86"/>
      <c r="IZ47" s="86"/>
      <c r="JA47" s="86"/>
      <c r="JB47" s="86"/>
    </row>
    <row r="48" spans="1:262" ht="19.5" customHeight="1">
      <c r="A48" s="118">
        <v>40</v>
      </c>
      <c r="B48" s="119">
        <v>1565010124</v>
      </c>
      <c r="C48" s="120" t="s">
        <v>123</v>
      </c>
      <c r="D48" s="121" t="s">
        <v>27</v>
      </c>
      <c r="E48" s="192">
        <v>33523</v>
      </c>
      <c r="F48" s="87">
        <v>7.2999999999999989</v>
      </c>
      <c r="G48" s="109" t="str">
        <f t="shared" si="2"/>
        <v>B</v>
      </c>
      <c r="H48" s="110" t="str">
        <f t="shared" si="3"/>
        <v>3.0</v>
      </c>
      <c r="I48" s="87">
        <v>6.2999999999999989</v>
      </c>
      <c r="J48" s="109" t="str">
        <f t="shared" si="4"/>
        <v>C</v>
      </c>
      <c r="K48" s="110" t="str">
        <f t="shared" si="5"/>
        <v>2.0</v>
      </c>
      <c r="L48" s="87">
        <v>7.2999999999999989</v>
      </c>
      <c r="M48" s="109" t="str">
        <f t="shared" si="6"/>
        <v>B</v>
      </c>
      <c r="N48" s="110" t="str">
        <f t="shared" si="7"/>
        <v>3.0</v>
      </c>
      <c r="O48" s="87">
        <v>5.9999999999999991</v>
      </c>
      <c r="P48" s="109" t="str">
        <f t="shared" si="8"/>
        <v>C</v>
      </c>
      <c r="Q48" s="110" t="str">
        <f t="shared" si="9"/>
        <v>2.0</v>
      </c>
      <c r="R48" s="87">
        <v>5.85</v>
      </c>
      <c r="S48" s="109" t="str">
        <f t="shared" si="10"/>
        <v>C</v>
      </c>
      <c r="T48" s="110" t="str">
        <f t="shared" si="11"/>
        <v>2.0</v>
      </c>
      <c r="U48" s="87">
        <v>6.4499999999999993</v>
      </c>
      <c r="V48" s="109" t="str">
        <f t="shared" si="12"/>
        <v>C</v>
      </c>
      <c r="W48" s="110" t="str">
        <f t="shared" si="13"/>
        <v>2.0</v>
      </c>
      <c r="X48" s="88">
        <v>6.3899999999999988</v>
      </c>
      <c r="Y48" s="109" t="str">
        <f t="shared" si="14"/>
        <v>C</v>
      </c>
      <c r="Z48" s="110" t="str">
        <f t="shared" si="15"/>
        <v>2.0</v>
      </c>
      <c r="AA48" s="88">
        <v>6.59</v>
      </c>
      <c r="AB48" s="109" t="str">
        <f t="shared" si="16"/>
        <v>C⁺</v>
      </c>
      <c r="AC48" s="110" t="str">
        <f t="shared" si="17"/>
        <v>2.5</v>
      </c>
      <c r="AD48" s="89">
        <v>8</v>
      </c>
      <c r="AE48" s="109" t="str">
        <f t="shared" si="18"/>
        <v>B⁺</v>
      </c>
      <c r="AF48" s="110" t="str">
        <f t="shared" si="19"/>
        <v>3.5</v>
      </c>
      <c r="AG48" s="88">
        <v>5.9999999999999991</v>
      </c>
      <c r="AH48" s="109" t="str">
        <f t="shared" si="20"/>
        <v>C</v>
      </c>
      <c r="AI48" s="110" t="str">
        <f t="shared" si="21"/>
        <v>2.0</v>
      </c>
      <c r="AJ48" s="88">
        <v>6.6</v>
      </c>
      <c r="AK48" s="109" t="str">
        <f t="shared" si="22"/>
        <v>C⁺</v>
      </c>
      <c r="AL48" s="110" t="str">
        <f t="shared" si="23"/>
        <v>2.5</v>
      </c>
      <c r="AM48" s="89">
        <v>6.41</v>
      </c>
      <c r="AN48" s="109" t="str">
        <f t="shared" si="24"/>
        <v>C</v>
      </c>
      <c r="AO48" s="110" t="str">
        <f t="shared" si="25"/>
        <v>2.0</v>
      </c>
      <c r="AP48" s="88">
        <v>8</v>
      </c>
      <c r="AQ48" s="109" t="str">
        <f t="shared" si="26"/>
        <v>B⁺</v>
      </c>
      <c r="AR48" s="110" t="str">
        <f t="shared" si="27"/>
        <v>3.5</v>
      </c>
      <c r="AS48" s="116">
        <f t="shared" si="0"/>
        <v>174.38</v>
      </c>
      <c r="AT48" s="173">
        <f t="shared" si="28"/>
        <v>6.7069230769230765</v>
      </c>
      <c r="AU48" s="116">
        <f t="shared" si="1"/>
        <v>64</v>
      </c>
      <c r="AV48" s="122">
        <f t="shared" si="29"/>
        <v>2.4615384615384617</v>
      </c>
      <c r="AW48" s="94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95"/>
      <c r="IC48" s="95"/>
      <c r="ID48" s="95"/>
      <c r="IE48" s="95"/>
      <c r="IF48" s="95"/>
      <c r="IG48" s="95"/>
      <c r="IH48" s="95"/>
      <c r="II48" s="95"/>
      <c r="IJ48" s="95"/>
      <c r="IK48" s="95"/>
      <c r="IL48" s="95"/>
      <c r="IM48" s="95"/>
      <c r="IN48" s="95"/>
      <c r="IO48" s="95"/>
      <c r="IP48" s="95"/>
      <c r="IQ48" s="95"/>
      <c r="IR48" s="95"/>
      <c r="IS48" s="95"/>
      <c r="IT48" s="95"/>
      <c r="IU48" s="95"/>
      <c r="IV48" s="95"/>
      <c r="IW48" s="95"/>
      <c r="IX48" s="95"/>
      <c r="IY48" s="95"/>
      <c r="IZ48" s="95"/>
      <c r="JA48" s="95"/>
      <c r="JB48" s="95"/>
    </row>
    <row r="49" spans="1:262" ht="19.5" customHeight="1">
      <c r="A49" s="118">
        <v>41</v>
      </c>
      <c r="B49" s="119">
        <v>1565010125</v>
      </c>
      <c r="C49" s="120" t="s">
        <v>105</v>
      </c>
      <c r="D49" s="121" t="s">
        <v>28</v>
      </c>
      <c r="E49" s="192">
        <v>33604</v>
      </c>
      <c r="F49" s="87">
        <v>8.6999999999999993</v>
      </c>
      <c r="G49" s="109" t="str">
        <f t="shared" si="2"/>
        <v>A</v>
      </c>
      <c r="H49" s="110" t="str">
        <f t="shared" si="3"/>
        <v>3.8</v>
      </c>
      <c r="I49" s="87">
        <v>7</v>
      </c>
      <c r="J49" s="109" t="str">
        <f t="shared" si="4"/>
        <v>B</v>
      </c>
      <c r="K49" s="110" t="str">
        <f t="shared" si="5"/>
        <v>3.0</v>
      </c>
      <c r="L49" s="87">
        <v>7.6999999999999993</v>
      </c>
      <c r="M49" s="109" t="str">
        <f t="shared" si="6"/>
        <v>B</v>
      </c>
      <c r="N49" s="110" t="str">
        <f t="shared" si="7"/>
        <v>3.0</v>
      </c>
      <c r="O49" s="87">
        <v>7</v>
      </c>
      <c r="P49" s="109" t="str">
        <f t="shared" si="8"/>
        <v>B</v>
      </c>
      <c r="Q49" s="110" t="str">
        <f t="shared" si="9"/>
        <v>3.0</v>
      </c>
      <c r="R49" s="87">
        <v>7.25</v>
      </c>
      <c r="S49" s="109" t="str">
        <f t="shared" si="10"/>
        <v>B</v>
      </c>
      <c r="T49" s="110" t="str">
        <f t="shared" si="11"/>
        <v>3.0</v>
      </c>
      <c r="U49" s="87">
        <v>7.6599999999999993</v>
      </c>
      <c r="V49" s="109" t="str">
        <f t="shared" si="12"/>
        <v>B</v>
      </c>
      <c r="W49" s="110" t="str">
        <f t="shared" si="13"/>
        <v>3.0</v>
      </c>
      <c r="X49" s="88">
        <v>5.99</v>
      </c>
      <c r="Y49" s="109" t="str">
        <f t="shared" si="14"/>
        <v>C</v>
      </c>
      <c r="Z49" s="110" t="str">
        <f t="shared" si="15"/>
        <v>2.0</v>
      </c>
      <c r="AA49" s="88">
        <v>6.9399999999999995</v>
      </c>
      <c r="AB49" s="109" t="str">
        <f t="shared" si="16"/>
        <v>C⁺</v>
      </c>
      <c r="AC49" s="110" t="str">
        <f t="shared" si="17"/>
        <v>2.5</v>
      </c>
      <c r="AD49" s="89">
        <v>8.35</v>
      </c>
      <c r="AE49" s="109" t="str">
        <f t="shared" si="18"/>
        <v>B⁺</v>
      </c>
      <c r="AF49" s="110" t="str">
        <f t="shared" si="19"/>
        <v>3.5</v>
      </c>
      <c r="AG49" s="88">
        <v>6.85</v>
      </c>
      <c r="AH49" s="109" t="str">
        <f t="shared" si="20"/>
        <v>C⁺</v>
      </c>
      <c r="AI49" s="110" t="str">
        <f t="shared" si="21"/>
        <v>2.5</v>
      </c>
      <c r="AJ49" s="88">
        <v>7.2999999999999989</v>
      </c>
      <c r="AK49" s="109" t="str">
        <f t="shared" si="22"/>
        <v>B</v>
      </c>
      <c r="AL49" s="110" t="str">
        <f t="shared" si="23"/>
        <v>3.0</v>
      </c>
      <c r="AM49" s="89">
        <v>6.76</v>
      </c>
      <c r="AN49" s="109" t="str">
        <f t="shared" si="24"/>
        <v>C⁺</v>
      </c>
      <c r="AO49" s="110" t="str">
        <f t="shared" si="25"/>
        <v>2.5</v>
      </c>
      <c r="AP49" s="88">
        <v>7.1</v>
      </c>
      <c r="AQ49" s="109" t="str">
        <f t="shared" si="26"/>
        <v>B</v>
      </c>
      <c r="AR49" s="110" t="str">
        <f t="shared" si="27"/>
        <v>3.0</v>
      </c>
      <c r="AS49" s="116">
        <f t="shared" si="0"/>
        <v>189.19999999999996</v>
      </c>
      <c r="AT49" s="173">
        <f t="shared" si="28"/>
        <v>7.2769230769230751</v>
      </c>
      <c r="AU49" s="116">
        <f t="shared" si="1"/>
        <v>75.599999999999994</v>
      </c>
      <c r="AV49" s="122">
        <f t="shared" si="29"/>
        <v>2.9076923076923076</v>
      </c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  <c r="IR49" s="95"/>
      <c r="IS49" s="95"/>
      <c r="IT49" s="95"/>
      <c r="IU49" s="95"/>
      <c r="IV49" s="95"/>
      <c r="IW49" s="95"/>
      <c r="IX49" s="95"/>
      <c r="IY49" s="95"/>
      <c r="IZ49" s="95"/>
      <c r="JA49" s="95"/>
      <c r="JB49" s="95"/>
    </row>
    <row r="50" spans="1:262" ht="19.5" customHeight="1">
      <c r="A50" s="118">
        <v>42</v>
      </c>
      <c r="B50" s="119">
        <v>1565010126</v>
      </c>
      <c r="C50" s="120" t="s">
        <v>142</v>
      </c>
      <c r="D50" s="121" t="s">
        <v>143</v>
      </c>
      <c r="E50" s="192" t="s">
        <v>144</v>
      </c>
      <c r="F50" s="87">
        <v>7.4499999999999993</v>
      </c>
      <c r="G50" s="109" t="str">
        <f t="shared" si="2"/>
        <v>B</v>
      </c>
      <c r="H50" s="110" t="str">
        <f t="shared" si="3"/>
        <v>3.0</v>
      </c>
      <c r="I50" s="87">
        <v>7.6999999999999993</v>
      </c>
      <c r="J50" s="109" t="str">
        <f t="shared" si="4"/>
        <v>B</v>
      </c>
      <c r="K50" s="110" t="str">
        <f t="shared" si="5"/>
        <v>3.0</v>
      </c>
      <c r="L50" s="87">
        <v>8.1499999999999986</v>
      </c>
      <c r="M50" s="109" t="str">
        <f t="shared" si="6"/>
        <v>B⁺</v>
      </c>
      <c r="N50" s="110" t="str">
        <f t="shared" si="7"/>
        <v>3.5</v>
      </c>
      <c r="O50" s="87">
        <v>7.2999999999999989</v>
      </c>
      <c r="P50" s="109" t="str">
        <f t="shared" si="8"/>
        <v>B</v>
      </c>
      <c r="Q50" s="110" t="str">
        <f t="shared" si="9"/>
        <v>3.0</v>
      </c>
      <c r="R50" s="87">
        <v>6.7499999999999991</v>
      </c>
      <c r="S50" s="109" t="str">
        <f t="shared" si="10"/>
        <v>C⁺</v>
      </c>
      <c r="T50" s="110" t="str">
        <f t="shared" si="11"/>
        <v>2.5</v>
      </c>
      <c r="U50" s="87">
        <v>7.74</v>
      </c>
      <c r="V50" s="109" t="str">
        <f t="shared" si="12"/>
        <v>B</v>
      </c>
      <c r="W50" s="110" t="str">
        <f t="shared" si="13"/>
        <v>3.0</v>
      </c>
      <c r="X50" s="88">
        <v>6.6899999999999995</v>
      </c>
      <c r="Y50" s="109" t="str">
        <f t="shared" si="14"/>
        <v>C⁺</v>
      </c>
      <c r="Z50" s="110" t="str">
        <f t="shared" si="15"/>
        <v>2.5</v>
      </c>
      <c r="AA50" s="88">
        <v>8.1499999999999986</v>
      </c>
      <c r="AB50" s="109" t="str">
        <f t="shared" si="16"/>
        <v>B⁺</v>
      </c>
      <c r="AC50" s="110" t="str">
        <f t="shared" si="17"/>
        <v>3.5</v>
      </c>
      <c r="AD50" s="89">
        <v>6.6</v>
      </c>
      <c r="AE50" s="109" t="str">
        <f t="shared" si="18"/>
        <v>C⁺</v>
      </c>
      <c r="AF50" s="110" t="str">
        <f t="shared" si="19"/>
        <v>2.5</v>
      </c>
      <c r="AG50" s="88">
        <v>7.6999999999999993</v>
      </c>
      <c r="AH50" s="109" t="str">
        <f t="shared" si="20"/>
        <v>B</v>
      </c>
      <c r="AI50" s="110" t="str">
        <f t="shared" si="21"/>
        <v>3.0</v>
      </c>
      <c r="AJ50" s="88">
        <v>6.6</v>
      </c>
      <c r="AK50" s="109" t="str">
        <f t="shared" si="22"/>
        <v>C⁺</v>
      </c>
      <c r="AL50" s="110" t="str">
        <f t="shared" si="23"/>
        <v>2.5</v>
      </c>
      <c r="AM50" s="89">
        <v>7.1099999999999994</v>
      </c>
      <c r="AN50" s="109" t="str">
        <f t="shared" si="24"/>
        <v>B</v>
      </c>
      <c r="AO50" s="110" t="str">
        <f t="shared" si="25"/>
        <v>3.0</v>
      </c>
      <c r="AP50" s="88">
        <v>8.2999999999999989</v>
      </c>
      <c r="AQ50" s="109" t="str">
        <f t="shared" si="26"/>
        <v>B⁺</v>
      </c>
      <c r="AR50" s="110" t="str">
        <f t="shared" si="27"/>
        <v>3.5</v>
      </c>
      <c r="AS50" s="116">
        <f t="shared" si="0"/>
        <v>192.47999999999996</v>
      </c>
      <c r="AT50" s="173">
        <f t="shared" si="28"/>
        <v>7.403076923076922</v>
      </c>
      <c r="AU50" s="116">
        <f t="shared" si="1"/>
        <v>77</v>
      </c>
      <c r="AV50" s="122">
        <f t="shared" si="29"/>
        <v>2.9615384615384617</v>
      </c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</row>
    <row r="51" spans="1:262" ht="19.5" customHeight="1">
      <c r="A51" s="118">
        <v>43</v>
      </c>
      <c r="B51" s="119">
        <v>1565010128</v>
      </c>
      <c r="C51" s="120" t="s">
        <v>115</v>
      </c>
      <c r="D51" s="121" t="s">
        <v>145</v>
      </c>
      <c r="E51" s="192">
        <v>33971</v>
      </c>
      <c r="F51" s="87">
        <v>6.6999999999999993</v>
      </c>
      <c r="G51" s="109" t="str">
        <f t="shared" si="2"/>
        <v>C⁺</v>
      </c>
      <c r="H51" s="110" t="str">
        <f t="shared" si="3"/>
        <v>2.5</v>
      </c>
      <c r="I51" s="87">
        <v>8</v>
      </c>
      <c r="J51" s="109" t="str">
        <f t="shared" si="4"/>
        <v>B⁺</v>
      </c>
      <c r="K51" s="110" t="str">
        <f t="shared" si="5"/>
        <v>3.5</v>
      </c>
      <c r="L51" s="87">
        <v>7.1</v>
      </c>
      <c r="M51" s="109" t="str">
        <f t="shared" si="6"/>
        <v>B</v>
      </c>
      <c r="N51" s="110" t="str">
        <f t="shared" si="7"/>
        <v>3.0</v>
      </c>
      <c r="O51" s="87">
        <v>7.6999999999999993</v>
      </c>
      <c r="P51" s="109" t="str">
        <f t="shared" si="8"/>
        <v>B</v>
      </c>
      <c r="Q51" s="110" t="str">
        <f t="shared" si="9"/>
        <v>3.0</v>
      </c>
      <c r="R51" s="87">
        <v>4.1999999999999993</v>
      </c>
      <c r="S51" s="109" t="str">
        <f t="shared" si="10"/>
        <v>D</v>
      </c>
      <c r="T51" s="110" t="str">
        <f t="shared" si="11"/>
        <v>1.0</v>
      </c>
      <c r="U51" s="87">
        <v>5.25</v>
      </c>
      <c r="V51" s="109" t="str">
        <f t="shared" si="12"/>
        <v>D⁺</v>
      </c>
      <c r="W51" s="110" t="str">
        <f t="shared" si="13"/>
        <v>1.5</v>
      </c>
      <c r="X51" s="88">
        <v>6.2999999999999989</v>
      </c>
      <c r="Y51" s="109" t="str">
        <f t="shared" si="14"/>
        <v>C</v>
      </c>
      <c r="Z51" s="110" t="str">
        <f t="shared" si="15"/>
        <v>2.0</v>
      </c>
      <c r="AA51" s="88">
        <v>7.55</v>
      </c>
      <c r="AB51" s="109" t="str">
        <f t="shared" si="16"/>
        <v>B</v>
      </c>
      <c r="AC51" s="110" t="str">
        <f t="shared" si="17"/>
        <v>3.0</v>
      </c>
      <c r="AD51" s="89">
        <v>5.25</v>
      </c>
      <c r="AE51" s="109" t="str">
        <f t="shared" si="18"/>
        <v>D⁺</v>
      </c>
      <c r="AF51" s="110" t="str">
        <f t="shared" si="19"/>
        <v>1.5</v>
      </c>
      <c r="AG51" s="88">
        <v>7.3999999999999995</v>
      </c>
      <c r="AH51" s="109" t="str">
        <f t="shared" si="20"/>
        <v>B</v>
      </c>
      <c r="AI51" s="110" t="str">
        <f t="shared" si="21"/>
        <v>3.0</v>
      </c>
      <c r="AJ51" s="88">
        <v>7.2999999999999989</v>
      </c>
      <c r="AK51" s="109" t="str">
        <f t="shared" si="22"/>
        <v>B</v>
      </c>
      <c r="AL51" s="110" t="str">
        <f t="shared" si="23"/>
        <v>3.0</v>
      </c>
      <c r="AM51" s="89">
        <v>5.9</v>
      </c>
      <c r="AN51" s="109" t="str">
        <f t="shared" si="24"/>
        <v>C</v>
      </c>
      <c r="AO51" s="110" t="str">
        <f t="shared" si="25"/>
        <v>2.0</v>
      </c>
      <c r="AP51" s="88">
        <v>6.3999999999999995</v>
      </c>
      <c r="AQ51" s="109" t="str">
        <f t="shared" si="26"/>
        <v>C</v>
      </c>
      <c r="AR51" s="110" t="str">
        <f t="shared" si="27"/>
        <v>2.0</v>
      </c>
      <c r="AS51" s="116">
        <f t="shared" si="0"/>
        <v>170.1</v>
      </c>
      <c r="AT51" s="173">
        <f t="shared" si="28"/>
        <v>6.5423076923076922</v>
      </c>
      <c r="AU51" s="116">
        <f t="shared" si="1"/>
        <v>62</v>
      </c>
      <c r="AV51" s="122">
        <f t="shared" si="29"/>
        <v>2.3846153846153846</v>
      </c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</row>
    <row r="52" spans="1:262" s="189" customFormat="1" ht="19.5" customHeight="1">
      <c r="A52" s="180">
        <v>44</v>
      </c>
      <c r="B52" s="144">
        <v>1565010129</v>
      </c>
      <c r="C52" s="145" t="s">
        <v>29</v>
      </c>
      <c r="D52" s="146" t="s">
        <v>30</v>
      </c>
      <c r="E52" s="194" t="s">
        <v>146</v>
      </c>
      <c r="F52" s="181" t="e">
        <v>#VALUE!</v>
      </c>
      <c r="G52" s="182" t="e">
        <f t="shared" si="2"/>
        <v>#VALUE!</v>
      </c>
      <c r="H52" s="183" t="e">
        <f t="shared" si="3"/>
        <v>#VALUE!</v>
      </c>
      <c r="I52" s="181" t="e">
        <v>#VALUE!</v>
      </c>
      <c r="J52" s="182" t="e">
        <f t="shared" si="4"/>
        <v>#VALUE!</v>
      </c>
      <c r="K52" s="183" t="e">
        <f t="shared" si="5"/>
        <v>#VALUE!</v>
      </c>
      <c r="L52" s="181" t="e">
        <v>#VALUE!</v>
      </c>
      <c r="M52" s="182" t="e">
        <f t="shared" si="6"/>
        <v>#VALUE!</v>
      </c>
      <c r="N52" s="183" t="e">
        <f t="shared" si="7"/>
        <v>#VALUE!</v>
      </c>
      <c r="O52" s="181" t="e">
        <v>#VALUE!</v>
      </c>
      <c r="P52" s="182" t="e">
        <f t="shared" si="8"/>
        <v>#VALUE!</v>
      </c>
      <c r="Q52" s="183" t="e">
        <f t="shared" si="9"/>
        <v>#VALUE!</v>
      </c>
      <c r="R52" s="181" t="e">
        <v>#VALUE!</v>
      </c>
      <c r="S52" s="182" t="e">
        <f t="shared" si="10"/>
        <v>#VALUE!</v>
      </c>
      <c r="T52" s="183" t="e">
        <f t="shared" si="11"/>
        <v>#VALUE!</v>
      </c>
      <c r="U52" s="181" t="e">
        <v>#VALUE!</v>
      </c>
      <c r="V52" s="182" t="e">
        <f t="shared" si="12"/>
        <v>#VALUE!</v>
      </c>
      <c r="W52" s="183" t="e">
        <f t="shared" si="13"/>
        <v>#VALUE!</v>
      </c>
      <c r="X52" s="184" t="e">
        <v>#VALUE!</v>
      </c>
      <c r="Y52" s="182" t="e">
        <f t="shared" si="14"/>
        <v>#VALUE!</v>
      </c>
      <c r="Z52" s="183" t="e">
        <f t="shared" si="15"/>
        <v>#VALUE!</v>
      </c>
      <c r="AA52" s="184" t="e">
        <v>#VALUE!</v>
      </c>
      <c r="AB52" s="182" t="e">
        <f t="shared" si="16"/>
        <v>#VALUE!</v>
      </c>
      <c r="AC52" s="183" t="e">
        <f t="shared" si="17"/>
        <v>#VALUE!</v>
      </c>
      <c r="AD52" s="185" t="e">
        <v>#VALUE!</v>
      </c>
      <c r="AE52" s="182" t="e">
        <f t="shared" si="18"/>
        <v>#VALUE!</v>
      </c>
      <c r="AF52" s="183" t="e">
        <f t="shared" si="19"/>
        <v>#VALUE!</v>
      </c>
      <c r="AG52" s="184" t="e">
        <v>#VALUE!</v>
      </c>
      <c r="AH52" s="182" t="e">
        <f t="shared" si="20"/>
        <v>#VALUE!</v>
      </c>
      <c r="AI52" s="183" t="e">
        <f t="shared" si="21"/>
        <v>#VALUE!</v>
      </c>
      <c r="AJ52" s="184" t="e">
        <v>#VALUE!</v>
      </c>
      <c r="AK52" s="182" t="e">
        <f t="shared" si="22"/>
        <v>#VALUE!</v>
      </c>
      <c r="AL52" s="183" t="e">
        <f t="shared" si="23"/>
        <v>#VALUE!</v>
      </c>
      <c r="AM52" s="185" t="e">
        <v>#VALUE!</v>
      </c>
      <c r="AN52" s="182" t="e">
        <f t="shared" si="24"/>
        <v>#VALUE!</v>
      </c>
      <c r="AO52" s="183" t="e">
        <f t="shared" si="25"/>
        <v>#VALUE!</v>
      </c>
      <c r="AP52" s="184" t="e">
        <v>#VALUE!</v>
      </c>
      <c r="AQ52" s="182" t="e">
        <f t="shared" si="26"/>
        <v>#VALUE!</v>
      </c>
      <c r="AR52" s="183" t="e">
        <f t="shared" si="27"/>
        <v>#VALUE!</v>
      </c>
      <c r="AS52" s="186" t="e">
        <f t="shared" si="0"/>
        <v>#VALUE!</v>
      </c>
      <c r="AT52" s="187" t="e">
        <f t="shared" si="28"/>
        <v>#VALUE!</v>
      </c>
      <c r="AU52" s="186" t="e">
        <f t="shared" si="1"/>
        <v>#VALUE!</v>
      </c>
      <c r="AV52" s="188" t="e">
        <f t="shared" si="29"/>
        <v>#VALUE!</v>
      </c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  <c r="GD52" s="93"/>
      <c r="GE52" s="93"/>
      <c r="GF52" s="93"/>
      <c r="GG52" s="93"/>
      <c r="GH52" s="93"/>
      <c r="GI52" s="93"/>
      <c r="GJ52" s="93"/>
      <c r="GK52" s="93"/>
      <c r="GL52" s="93"/>
      <c r="GM52" s="93"/>
      <c r="GN52" s="93"/>
      <c r="GO52" s="93"/>
      <c r="GP52" s="93"/>
      <c r="GQ52" s="93"/>
      <c r="GR52" s="93"/>
      <c r="GS52" s="93"/>
      <c r="GT52" s="93"/>
      <c r="GU52" s="93"/>
      <c r="GV52" s="93"/>
      <c r="GW52" s="93"/>
      <c r="GX52" s="93"/>
      <c r="GY52" s="93"/>
      <c r="GZ52" s="93"/>
      <c r="HA52" s="93"/>
      <c r="HB52" s="93"/>
      <c r="HC52" s="93"/>
      <c r="HD52" s="93"/>
      <c r="HE52" s="93"/>
      <c r="HF52" s="93"/>
      <c r="HG52" s="93"/>
      <c r="HH52" s="93"/>
      <c r="HI52" s="93"/>
      <c r="HJ52" s="93"/>
      <c r="HK52" s="93"/>
      <c r="HL52" s="93"/>
      <c r="HM52" s="93"/>
      <c r="HN52" s="93"/>
      <c r="HO52" s="93"/>
      <c r="HP52" s="93"/>
      <c r="HQ52" s="93"/>
      <c r="HR52" s="93"/>
      <c r="HS52" s="93"/>
      <c r="HT52" s="93"/>
      <c r="HU52" s="93"/>
      <c r="HV52" s="93"/>
      <c r="HW52" s="93"/>
      <c r="HX52" s="93"/>
      <c r="HY52" s="93"/>
      <c r="HZ52" s="93"/>
      <c r="IA52" s="93"/>
      <c r="IB52" s="93"/>
      <c r="IC52" s="93"/>
      <c r="ID52" s="93"/>
      <c r="IE52" s="93"/>
      <c r="IF52" s="93"/>
      <c r="IG52" s="93"/>
      <c r="IH52" s="190"/>
      <c r="II52" s="190"/>
      <c r="IJ52" s="190"/>
      <c r="IK52" s="190"/>
      <c r="IL52" s="190"/>
      <c r="IM52" s="190"/>
      <c r="IN52" s="190"/>
      <c r="IO52" s="190"/>
      <c r="IP52" s="190"/>
      <c r="IQ52" s="190"/>
      <c r="IR52" s="190"/>
      <c r="IS52" s="190"/>
      <c r="IT52" s="190"/>
      <c r="IU52" s="190"/>
      <c r="IV52" s="190"/>
      <c r="IW52" s="190"/>
      <c r="IX52" s="190"/>
      <c r="IY52" s="190"/>
      <c r="IZ52" s="190"/>
      <c r="JA52" s="190"/>
      <c r="JB52" s="190"/>
    </row>
    <row r="53" spans="1:262" ht="19.5" customHeight="1">
      <c r="A53" s="118">
        <v>45</v>
      </c>
      <c r="B53" s="119">
        <v>1565010130</v>
      </c>
      <c r="C53" s="120" t="s">
        <v>147</v>
      </c>
      <c r="D53" s="121" t="s">
        <v>148</v>
      </c>
      <c r="E53" s="192" t="s">
        <v>149</v>
      </c>
      <c r="F53" s="87">
        <v>8</v>
      </c>
      <c r="G53" s="109" t="str">
        <f t="shared" si="2"/>
        <v>B⁺</v>
      </c>
      <c r="H53" s="110" t="str">
        <f t="shared" si="3"/>
        <v>3.5</v>
      </c>
      <c r="I53" s="87">
        <v>7</v>
      </c>
      <c r="J53" s="109" t="str">
        <f t="shared" si="4"/>
        <v>B</v>
      </c>
      <c r="K53" s="110" t="str">
        <f t="shared" si="5"/>
        <v>3.0</v>
      </c>
      <c r="L53" s="87">
        <v>8.1499999999999986</v>
      </c>
      <c r="M53" s="109" t="str">
        <f t="shared" si="6"/>
        <v>B⁺</v>
      </c>
      <c r="N53" s="110" t="str">
        <f t="shared" si="7"/>
        <v>3.5</v>
      </c>
      <c r="O53" s="87">
        <v>7</v>
      </c>
      <c r="P53" s="109" t="str">
        <f t="shared" si="8"/>
        <v>B</v>
      </c>
      <c r="Q53" s="110" t="str">
        <f t="shared" si="9"/>
        <v>3.0</v>
      </c>
      <c r="R53" s="87">
        <v>6.7499999999999991</v>
      </c>
      <c r="S53" s="109" t="str">
        <f t="shared" si="10"/>
        <v>C⁺</v>
      </c>
      <c r="T53" s="110" t="str">
        <f t="shared" si="11"/>
        <v>2.5</v>
      </c>
      <c r="U53" s="87">
        <v>6.6899999999999995</v>
      </c>
      <c r="V53" s="109" t="str">
        <f t="shared" si="12"/>
        <v>C⁺</v>
      </c>
      <c r="W53" s="110" t="str">
        <f t="shared" si="13"/>
        <v>2.5</v>
      </c>
      <c r="X53" s="88">
        <v>6.3999999999999995</v>
      </c>
      <c r="Y53" s="109" t="str">
        <f t="shared" si="14"/>
        <v>C</v>
      </c>
      <c r="Z53" s="110" t="str">
        <f t="shared" si="15"/>
        <v>2.0</v>
      </c>
      <c r="AA53" s="88">
        <v>7.2399999999999993</v>
      </c>
      <c r="AB53" s="109" t="str">
        <f t="shared" si="16"/>
        <v>B</v>
      </c>
      <c r="AC53" s="110" t="str">
        <f t="shared" si="17"/>
        <v>3.0</v>
      </c>
      <c r="AD53" s="89">
        <v>4.1999999999999993</v>
      </c>
      <c r="AE53" s="109" t="str">
        <f t="shared" si="18"/>
        <v>D</v>
      </c>
      <c r="AF53" s="110" t="str">
        <f t="shared" si="19"/>
        <v>1.0</v>
      </c>
      <c r="AG53" s="88">
        <v>7.55</v>
      </c>
      <c r="AH53" s="109" t="str">
        <f t="shared" si="20"/>
        <v>B</v>
      </c>
      <c r="AI53" s="110" t="str">
        <f t="shared" si="21"/>
        <v>3.0</v>
      </c>
      <c r="AJ53" s="88">
        <v>7.2999999999999989</v>
      </c>
      <c r="AK53" s="109" t="str">
        <f t="shared" si="22"/>
        <v>B</v>
      </c>
      <c r="AL53" s="110" t="str">
        <f t="shared" si="23"/>
        <v>3.0</v>
      </c>
      <c r="AM53" s="89">
        <v>6.76</v>
      </c>
      <c r="AN53" s="109" t="str">
        <f t="shared" si="24"/>
        <v>C⁺</v>
      </c>
      <c r="AO53" s="110" t="str">
        <f t="shared" si="25"/>
        <v>2.5</v>
      </c>
      <c r="AP53" s="88">
        <v>7.2999999999999989</v>
      </c>
      <c r="AQ53" s="109" t="str">
        <f t="shared" si="26"/>
        <v>B</v>
      </c>
      <c r="AR53" s="110" t="str">
        <f t="shared" si="27"/>
        <v>3.0</v>
      </c>
      <c r="AS53" s="116">
        <f t="shared" si="0"/>
        <v>180.67999999999998</v>
      </c>
      <c r="AT53" s="173">
        <f t="shared" si="28"/>
        <v>6.949230769230768</v>
      </c>
      <c r="AU53" s="116">
        <f t="shared" si="1"/>
        <v>71</v>
      </c>
      <c r="AV53" s="122">
        <f t="shared" si="29"/>
        <v>2.7307692307692308</v>
      </c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</row>
    <row r="54" spans="1:262" ht="19.5" customHeight="1">
      <c r="A54" s="118">
        <v>46</v>
      </c>
      <c r="B54" s="119">
        <v>1565010131</v>
      </c>
      <c r="C54" s="120" t="s">
        <v>150</v>
      </c>
      <c r="D54" s="121" t="s">
        <v>31</v>
      </c>
      <c r="E54" s="192" t="s">
        <v>151</v>
      </c>
      <c r="F54" s="87">
        <v>8.85</v>
      </c>
      <c r="G54" s="109" t="str">
        <f t="shared" si="2"/>
        <v>A</v>
      </c>
      <c r="H54" s="110" t="str">
        <f t="shared" si="3"/>
        <v>3.8</v>
      </c>
      <c r="I54" s="87">
        <v>7.6999999999999993</v>
      </c>
      <c r="J54" s="109" t="str">
        <f t="shared" si="4"/>
        <v>B</v>
      </c>
      <c r="K54" s="110" t="str">
        <f t="shared" si="5"/>
        <v>3.0</v>
      </c>
      <c r="L54" s="87">
        <v>8.6999999999999993</v>
      </c>
      <c r="M54" s="109" t="str">
        <f t="shared" si="6"/>
        <v>A</v>
      </c>
      <c r="N54" s="110" t="str">
        <f t="shared" si="7"/>
        <v>3.8</v>
      </c>
      <c r="O54" s="87">
        <v>7</v>
      </c>
      <c r="P54" s="109" t="str">
        <f t="shared" si="8"/>
        <v>B</v>
      </c>
      <c r="Q54" s="110" t="str">
        <f t="shared" si="9"/>
        <v>3.0</v>
      </c>
      <c r="R54" s="87">
        <v>7.6999999999999993</v>
      </c>
      <c r="S54" s="109" t="str">
        <f t="shared" si="10"/>
        <v>B</v>
      </c>
      <c r="T54" s="110" t="str">
        <f t="shared" si="11"/>
        <v>3.0</v>
      </c>
      <c r="U54" s="87">
        <v>6.8</v>
      </c>
      <c r="V54" s="109" t="str">
        <f t="shared" si="12"/>
        <v>C⁺</v>
      </c>
      <c r="W54" s="110" t="str">
        <f t="shared" si="13"/>
        <v>2.5</v>
      </c>
      <c r="X54" s="88">
        <v>7.2999999999999989</v>
      </c>
      <c r="Y54" s="109" t="str">
        <f t="shared" si="14"/>
        <v>B</v>
      </c>
      <c r="Z54" s="110" t="str">
        <f t="shared" si="15"/>
        <v>3.0</v>
      </c>
      <c r="AA54" s="88">
        <v>7.55</v>
      </c>
      <c r="AB54" s="109" t="str">
        <f t="shared" si="16"/>
        <v>B</v>
      </c>
      <c r="AC54" s="110" t="str">
        <f t="shared" si="17"/>
        <v>3.0</v>
      </c>
      <c r="AD54" s="89">
        <v>7.2999999999999989</v>
      </c>
      <c r="AE54" s="109" t="str">
        <f t="shared" si="18"/>
        <v>B</v>
      </c>
      <c r="AF54" s="110" t="str">
        <f t="shared" si="19"/>
        <v>3.0</v>
      </c>
      <c r="AG54" s="88">
        <v>7</v>
      </c>
      <c r="AH54" s="109" t="str">
        <f t="shared" si="20"/>
        <v>B</v>
      </c>
      <c r="AI54" s="110" t="str">
        <f t="shared" si="21"/>
        <v>3.0</v>
      </c>
      <c r="AJ54" s="88">
        <v>7.2999999999999989</v>
      </c>
      <c r="AK54" s="109" t="str">
        <f t="shared" si="22"/>
        <v>B</v>
      </c>
      <c r="AL54" s="110" t="str">
        <f t="shared" si="23"/>
        <v>3.0</v>
      </c>
      <c r="AM54" s="89">
        <v>6.41</v>
      </c>
      <c r="AN54" s="109" t="str">
        <f t="shared" si="24"/>
        <v>C</v>
      </c>
      <c r="AO54" s="110" t="str">
        <f t="shared" si="25"/>
        <v>2.0</v>
      </c>
      <c r="AP54" s="88">
        <v>8</v>
      </c>
      <c r="AQ54" s="109" t="str">
        <f t="shared" si="26"/>
        <v>B⁺</v>
      </c>
      <c r="AR54" s="110" t="str">
        <f t="shared" si="27"/>
        <v>3.5</v>
      </c>
      <c r="AS54" s="116">
        <f t="shared" si="0"/>
        <v>195.21999999999997</v>
      </c>
      <c r="AT54" s="173">
        <f t="shared" si="28"/>
        <v>7.5084615384615372</v>
      </c>
      <c r="AU54" s="116">
        <f t="shared" si="1"/>
        <v>79.2</v>
      </c>
      <c r="AV54" s="122">
        <f t="shared" si="29"/>
        <v>3.0461538461538464</v>
      </c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</row>
    <row r="55" spans="1:262" ht="19.5" customHeight="1">
      <c r="A55" s="118">
        <v>47</v>
      </c>
      <c r="B55" s="119">
        <v>1565010132</v>
      </c>
      <c r="C55" s="120" t="s">
        <v>152</v>
      </c>
      <c r="D55" s="121" t="s">
        <v>32</v>
      </c>
      <c r="E55" s="192">
        <v>33307</v>
      </c>
      <c r="F55" s="87">
        <v>8.2999999999999989</v>
      </c>
      <c r="G55" s="109" t="str">
        <f t="shared" si="2"/>
        <v>B⁺</v>
      </c>
      <c r="H55" s="110" t="str">
        <f t="shared" si="3"/>
        <v>3.5</v>
      </c>
      <c r="I55" s="87">
        <v>7.6999999999999993</v>
      </c>
      <c r="J55" s="109" t="str">
        <f t="shared" si="4"/>
        <v>B</v>
      </c>
      <c r="K55" s="110" t="str">
        <f t="shared" si="5"/>
        <v>3.0</v>
      </c>
      <c r="L55" s="87">
        <v>8.1499999999999986</v>
      </c>
      <c r="M55" s="109" t="str">
        <f t="shared" si="6"/>
        <v>B⁺</v>
      </c>
      <c r="N55" s="110" t="str">
        <f t="shared" si="7"/>
        <v>3.5</v>
      </c>
      <c r="O55" s="87">
        <v>7.2999999999999989</v>
      </c>
      <c r="P55" s="109" t="str">
        <f t="shared" si="8"/>
        <v>B</v>
      </c>
      <c r="Q55" s="110" t="str">
        <f t="shared" si="9"/>
        <v>3.0</v>
      </c>
      <c r="R55" s="87">
        <v>7.4499999999999993</v>
      </c>
      <c r="S55" s="109" t="str">
        <f t="shared" si="10"/>
        <v>B</v>
      </c>
      <c r="T55" s="110" t="str">
        <f t="shared" si="11"/>
        <v>3.0</v>
      </c>
      <c r="U55" s="87">
        <v>7.55</v>
      </c>
      <c r="V55" s="109" t="str">
        <f t="shared" si="12"/>
        <v>B</v>
      </c>
      <c r="W55" s="110" t="str">
        <f t="shared" si="13"/>
        <v>3.0</v>
      </c>
      <c r="X55" s="88">
        <v>8</v>
      </c>
      <c r="Y55" s="109" t="str">
        <f t="shared" si="14"/>
        <v>B⁺</v>
      </c>
      <c r="Z55" s="110" t="str">
        <f t="shared" si="15"/>
        <v>3.5</v>
      </c>
      <c r="AA55" s="88">
        <v>7.39</v>
      </c>
      <c r="AB55" s="109" t="str">
        <f t="shared" si="16"/>
        <v>B</v>
      </c>
      <c r="AC55" s="110" t="str">
        <f t="shared" si="17"/>
        <v>3.0</v>
      </c>
      <c r="AD55" s="89">
        <v>8</v>
      </c>
      <c r="AE55" s="109" t="str">
        <f t="shared" si="18"/>
        <v>B⁺</v>
      </c>
      <c r="AF55" s="110" t="str">
        <f t="shared" si="19"/>
        <v>3.5</v>
      </c>
      <c r="AG55" s="88">
        <v>7</v>
      </c>
      <c r="AH55" s="109" t="str">
        <f t="shared" si="20"/>
        <v>B</v>
      </c>
      <c r="AI55" s="110" t="str">
        <f t="shared" si="21"/>
        <v>3.0</v>
      </c>
      <c r="AJ55" s="88">
        <v>7.2999999999999989</v>
      </c>
      <c r="AK55" s="109" t="str">
        <f t="shared" si="22"/>
        <v>B</v>
      </c>
      <c r="AL55" s="110" t="str">
        <f t="shared" si="23"/>
        <v>3.0</v>
      </c>
      <c r="AM55" s="89">
        <v>6.76</v>
      </c>
      <c r="AN55" s="109" t="str">
        <f t="shared" si="24"/>
        <v>C⁺</v>
      </c>
      <c r="AO55" s="110" t="str">
        <f t="shared" si="25"/>
        <v>2.5</v>
      </c>
      <c r="AP55" s="88">
        <v>8</v>
      </c>
      <c r="AQ55" s="109" t="str">
        <f t="shared" si="26"/>
        <v>B⁺</v>
      </c>
      <c r="AR55" s="110" t="str">
        <f t="shared" si="27"/>
        <v>3.5</v>
      </c>
      <c r="AS55" s="116">
        <f t="shared" si="0"/>
        <v>197.79999999999998</v>
      </c>
      <c r="AT55" s="173">
        <f t="shared" si="28"/>
        <v>7.6076923076923073</v>
      </c>
      <c r="AU55" s="116">
        <f t="shared" si="1"/>
        <v>82</v>
      </c>
      <c r="AV55" s="122">
        <f t="shared" si="29"/>
        <v>3.1538461538461537</v>
      </c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</row>
    <row r="56" spans="1:262" ht="19.5" customHeight="1">
      <c r="A56" s="118">
        <v>48</v>
      </c>
      <c r="B56" s="119">
        <v>1565010133</v>
      </c>
      <c r="C56" s="120" t="s">
        <v>153</v>
      </c>
      <c r="D56" s="121" t="s">
        <v>33</v>
      </c>
      <c r="E56" s="192">
        <v>32884</v>
      </c>
      <c r="F56" s="87">
        <v>8</v>
      </c>
      <c r="G56" s="109" t="str">
        <f t="shared" si="2"/>
        <v>B⁺</v>
      </c>
      <c r="H56" s="110" t="str">
        <f t="shared" si="3"/>
        <v>3.5</v>
      </c>
      <c r="I56" s="87">
        <v>7.3999999999999995</v>
      </c>
      <c r="J56" s="109" t="str">
        <f t="shared" si="4"/>
        <v>B</v>
      </c>
      <c r="K56" s="110" t="str">
        <f t="shared" si="5"/>
        <v>3.0</v>
      </c>
      <c r="L56" s="87">
        <v>8</v>
      </c>
      <c r="M56" s="109" t="str">
        <f t="shared" si="6"/>
        <v>B⁺</v>
      </c>
      <c r="N56" s="110" t="str">
        <f t="shared" si="7"/>
        <v>3.5</v>
      </c>
      <c r="O56" s="87">
        <v>7</v>
      </c>
      <c r="P56" s="109" t="str">
        <f t="shared" si="8"/>
        <v>B</v>
      </c>
      <c r="Q56" s="110" t="str">
        <f t="shared" si="9"/>
        <v>3.0</v>
      </c>
      <c r="R56" s="87">
        <v>5.85</v>
      </c>
      <c r="S56" s="109" t="str">
        <f t="shared" si="10"/>
        <v>C</v>
      </c>
      <c r="T56" s="110" t="str">
        <f t="shared" si="11"/>
        <v>2.0</v>
      </c>
      <c r="U56" s="87">
        <v>7.2399999999999993</v>
      </c>
      <c r="V56" s="109" t="str">
        <f t="shared" si="12"/>
        <v>B</v>
      </c>
      <c r="W56" s="110" t="str">
        <f t="shared" si="13"/>
        <v>3.0</v>
      </c>
      <c r="X56" s="88">
        <v>5.6</v>
      </c>
      <c r="Y56" s="109" t="str">
        <f t="shared" si="14"/>
        <v>C</v>
      </c>
      <c r="Z56" s="110" t="str">
        <f t="shared" si="15"/>
        <v>2.0</v>
      </c>
      <c r="AA56" s="88">
        <v>5.6</v>
      </c>
      <c r="AB56" s="109" t="str">
        <f t="shared" si="16"/>
        <v>C</v>
      </c>
      <c r="AC56" s="110" t="str">
        <f t="shared" si="17"/>
        <v>2.0</v>
      </c>
      <c r="AD56" s="89">
        <v>8</v>
      </c>
      <c r="AE56" s="109" t="str">
        <f t="shared" si="18"/>
        <v>B⁺</v>
      </c>
      <c r="AF56" s="110" t="str">
        <f t="shared" si="19"/>
        <v>3.5</v>
      </c>
      <c r="AG56" s="88">
        <v>7.3999999999999995</v>
      </c>
      <c r="AH56" s="109" t="str">
        <f t="shared" si="20"/>
        <v>B</v>
      </c>
      <c r="AI56" s="110" t="str">
        <f t="shared" si="21"/>
        <v>3.0</v>
      </c>
      <c r="AJ56" s="88">
        <v>6.6</v>
      </c>
      <c r="AK56" s="109" t="str">
        <f t="shared" si="22"/>
        <v>C⁺</v>
      </c>
      <c r="AL56" s="110" t="str">
        <f t="shared" si="23"/>
        <v>2.5</v>
      </c>
      <c r="AM56" s="89">
        <v>5.8599999999999994</v>
      </c>
      <c r="AN56" s="109" t="str">
        <f t="shared" si="24"/>
        <v>C</v>
      </c>
      <c r="AO56" s="110" t="str">
        <f t="shared" si="25"/>
        <v>2.0</v>
      </c>
      <c r="AP56" s="88">
        <v>8</v>
      </c>
      <c r="AQ56" s="109" t="str">
        <f t="shared" si="26"/>
        <v>B⁺</v>
      </c>
      <c r="AR56" s="110" t="str">
        <f t="shared" si="27"/>
        <v>3.5</v>
      </c>
      <c r="AS56" s="116">
        <f t="shared" si="0"/>
        <v>181.1</v>
      </c>
      <c r="AT56" s="173">
        <f t="shared" si="28"/>
        <v>6.9653846153846155</v>
      </c>
      <c r="AU56" s="116">
        <f t="shared" si="1"/>
        <v>73</v>
      </c>
      <c r="AV56" s="122">
        <f t="shared" si="29"/>
        <v>2.8076923076923075</v>
      </c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</row>
    <row r="57" spans="1:262" ht="19.5" customHeight="1">
      <c r="A57" s="118">
        <v>49</v>
      </c>
      <c r="B57" s="119">
        <v>1565010134</v>
      </c>
      <c r="C57" s="120" t="s">
        <v>154</v>
      </c>
      <c r="D57" s="121" t="s">
        <v>155</v>
      </c>
      <c r="E57" s="192" t="s">
        <v>156</v>
      </c>
      <c r="F57" s="87">
        <v>5.6</v>
      </c>
      <c r="G57" s="109" t="str">
        <f t="shared" si="2"/>
        <v>C</v>
      </c>
      <c r="H57" s="110" t="str">
        <f t="shared" si="3"/>
        <v>2.0</v>
      </c>
      <c r="I57" s="87">
        <v>4.8999999999999995</v>
      </c>
      <c r="J57" s="109" t="str">
        <f t="shared" si="4"/>
        <v>D</v>
      </c>
      <c r="K57" s="110" t="str">
        <f t="shared" si="5"/>
        <v>1.0</v>
      </c>
      <c r="L57" s="87">
        <v>5.6</v>
      </c>
      <c r="M57" s="109" t="str">
        <f t="shared" si="6"/>
        <v>C</v>
      </c>
      <c r="N57" s="110" t="str">
        <f t="shared" si="7"/>
        <v>2.0</v>
      </c>
      <c r="O57" s="87">
        <v>4.1999999999999993</v>
      </c>
      <c r="P57" s="109" t="str">
        <f t="shared" si="8"/>
        <v>D</v>
      </c>
      <c r="Q57" s="110" t="str">
        <f t="shared" si="9"/>
        <v>1.0</v>
      </c>
      <c r="R57" s="87">
        <v>4.8999999999999995</v>
      </c>
      <c r="S57" s="109" t="str">
        <f t="shared" si="10"/>
        <v>D</v>
      </c>
      <c r="T57" s="110" t="str">
        <f t="shared" si="11"/>
        <v>1.0</v>
      </c>
      <c r="U57" s="87">
        <v>4.8999999999999995</v>
      </c>
      <c r="V57" s="109" t="str">
        <f t="shared" si="12"/>
        <v>D</v>
      </c>
      <c r="W57" s="110" t="str">
        <f t="shared" si="13"/>
        <v>1.0</v>
      </c>
      <c r="X57" s="88">
        <v>2.8</v>
      </c>
      <c r="Y57" s="109" t="str">
        <f t="shared" si="14"/>
        <v>F</v>
      </c>
      <c r="Z57" s="110" t="b">
        <f t="shared" si="15"/>
        <v>0</v>
      </c>
      <c r="AA57" s="88">
        <v>4.8999999999999995</v>
      </c>
      <c r="AB57" s="109" t="str">
        <f t="shared" si="16"/>
        <v>D</v>
      </c>
      <c r="AC57" s="110" t="str">
        <f t="shared" si="17"/>
        <v>1.0</v>
      </c>
      <c r="AD57" s="89">
        <v>5.6</v>
      </c>
      <c r="AE57" s="109" t="str">
        <f t="shared" si="18"/>
        <v>C</v>
      </c>
      <c r="AF57" s="110" t="str">
        <f t="shared" si="19"/>
        <v>2.0</v>
      </c>
      <c r="AG57" s="88">
        <v>6.6999999999999993</v>
      </c>
      <c r="AH57" s="109" t="str">
        <f t="shared" si="20"/>
        <v>C⁺</v>
      </c>
      <c r="AI57" s="110" t="str">
        <f t="shared" si="21"/>
        <v>2.5</v>
      </c>
      <c r="AJ57" s="88" t="e">
        <v>#VALUE!</v>
      </c>
      <c r="AK57" s="109" t="e">
        <f t="shared" si="22"/>
        <v>#VALUE!</v>
      </c>
      <c r="AL57" s="110" t="e">
        <f t="shared" si="23"/>
        <v>#VALUE!</v>
      </c>
      <c r="AM57" s="89">
        <v>3.8499999999999996</v>
      </c>
      <c r="AN57" s="109" t="str">
        <f t="shared" si="24"/>
        <v>F</v>
      </c>
      <c r="AO57" s="110" t="b">
        <f t="shared" si="25"/>
        <v>0</v>
      </c>
      <c r="AP57" s="88" t="e">
        <v>#VALUE!</v>
      </c>
      <c r="AQ57" s="109" t="e">
        <f t="shared" si="26"/>
        <v>#VALUE!</v>
      </c>
      <c r="AR57" s="110" t="e">
        <f t="shared" si="27"/>
        <v>#VALUE!</v>
      </c>
      <c r="AS57" s="116" t="e">
        <f t="shared" si="0"/>
        <v>#VALUE!</v>
      </c>
      <c r="AT57" s="173" t="e">
        <f t="shared" si="28"/>
        <v>#VALUE!</v>
      </c>
      <c r="AU57" s="116" t="e">
        <f t="shared" si="1"/>
        <v>#VALUE!</v>
      </c>
      <c r="AV57" s="122" t="e">
        <f t="shared" si="29"/>
        <v>#VALUE!</v>
      </c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</row>
    <row r="58" spans="1:262" ht="19.5" customHeight="1">
      <c r="A58" s="118">
        <v>50</v>
      </c>
      <c r="B58" s="119">
        <v>1565010135</v>
      </c>
      <c r="C58" s="120" t="s">
        <v>157</v>
      </c>
      <c r="D58" s="121" t="s">
        <v>34</v>
      </c>
      <c r="E58" s="192" t="s">
        <v>158</v>
      </c>
      <c r="F58" s="87">
        <v>8</v>
      </c>
      <c r="G58" s="109" t="str">
        <f t="shared" si="2"/>
        <v>B⁺</v>
      </c>
      <c r="H58" s="110" t="str">
        <f t="shared" si="3"/>
        <v>3.5</v>
      </c>
      <c r="I58" s="87">
        <v>7.3999999999999995</v>
      </c>
      <c r="J58" s="109" t="str">
        <f t="shared" si="4"/>
        <v>B</v>
      </c>
      <c r="K58" s="110" t="str">
        <f t="shared" si="5"/>
        <v>3.0</v>
      </c>
      <c r="L58" s="87">
        <v>8</v>
      </c>
      <c r="M58" s="109" t="str">
        <f t="shared" si="6"/>
        <v>B⁺</v>
      </c>
      <c r="N58" s="110" t="str">
        <f t="shared" si="7"/>
        <v>3.5</v>
      </c>
      <c r="O58" s="87">
        <v>7</v>
      </c>
      <c r="P58" s="109" t="str">
        <f t="shared" si="8"/>
        <v>B</v>
      </c>
      <c r="Q58" s="110" t="str">
        <f t="shared" si="9"/>
        <v>3.0</v>
      </c>
      <c r="R58" s="87">
        <v>6.7499999999999991</v>
      </c>
      <c r="S58" s="109" t="str">
        <f t="shared" si="10"/>
        <v>C⁺</v>
      </c>
      <c r="T58" s="110" t="str">
        <f t="shared" si="11"/>
        <v>2.5</v>
      </c>
      <c r="U58" s="87">
        <v>7.39</v>
      </c>
      <c r="V58" s="109" t="str">
        <f t="shared" si="12"/>
        <v>B</v>
      </c>
      <c r="W58" s="110" t="str">
        <f t="shared" si="13"/>
        <v>3.0</v>
      </c>
      <c r="X58" s="88">
        <v>7.2399999999999993</v>
      </c>
      <c r="Y58" s="109" t="str">
        <f t="shared" si="14"/>
        <v>B</v>
      </c>
      <c r="Z58" s="110" t="str">
        <f t="shared" si="15"/>
        <v>3.0</v>
      </c>
      <c r="AA58" s="88">
        <v>7.64</v>
      </c>
      <c r="AB58" s="109" t="str">
        <f t="shared" si="16"/>
        <v>B</v>
      </c>
      <c r="AC58" s="110" t="str">
        <f t="shared" si="17"/>
        <v>3.0</v>
      </c>
      <c r="AD58" s="89">
        <v>8</v>
      </c>
      <c r="AE58" s="109" t="str">
        <f t="shared" si="18"/>
        <v>B⁺</v>
      </c>
      <c r="AF58" s="110" t="str">
        <f t="shared" si="19"/>
        <v>3.5</v>
      </c>
      <c r="AG58" s="88">
        <v>6.6999999999999993</v>
      </c>
      <c r="AH58" s="109" t="str">
        <f t="shared" si="20"/>
        <v>C⁺</v>
      </c>
      <c r="AI58" s="110" t="str">
        <f t="shared" si="21"/>
        <v>2.5</v>
      </c>
      <c r="AJ58" s="88">
        <v>7.2999999999999989</v>
      </c>
      <c r="AK58" s="109" t="str">
        <f t="shared" si="22"/>
        <v>B</v>
      </c>
      <c r="AL58" s="110" t="str">
        <f t="shared" si="23"/>
        <v>3.0</v>
      </c>
      <c r="AM58" s="89">
        <v>6.76</v>
      </c>
      <c r="AN58" s="109" t="str">
        <f t="shared" si="24"/>
        <v>C⁺</v>
      </c>
      <c r="AO58" s="110" t="str">
        <f t="shared" si="25"/>
        <v>2.5</v>
      </c>
      <c r="AP58" s="88">
        <v>7.2999999999999989</v>
      </c>
      <c r="AQ58" s="109" t="str">
        <f t="shared" si="26"/>
        <v>B</v>
      </c>
      <c r="AR58" s="110" t="str">
        <f t="shared" si="27"/>
        <v>3.0</v>
      </c>
      <c r="AS58" s="116">
        <f t="shared" si="0"/>
        <v>190.96</v>
      </c>
      <c r="AT58" s="173">
        <f t="shared" si="28"/>
        <v>7.344615384615385</v>
      </c>
      <c r="AU58" s="116">
        <f t="shared" si="1"/>
        <v>78</v>
      </c>
      <c r="AV58" s="122">
        <f t="shared" si="29"/>
        <v>3</v>
      </c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</row>
    <row r="59" spans="1:262" ht="19.5" customHeight="1">
      <c r="A59" s="118">
        <v>51</v>
      </c>
      <c r="B59" s="119">
        <v>1565010136</v>
      </c>
      <c r="C59" s="120" t="s">
        <v>159</v>
      </c>
      <c r="D59" s="121" t="s">
        <v>34</v>
      </c>
      <c r="E59" s="192" t="s">
        <v>160</v>
      </c>
      <c r="F59" s="87">
        <v>8.85</v>
      </c>
      <c r="G59" s="109" t="str">
        <f t="shared" si="2"/>
        <v>A</v>
      </c>
      <c r="H59" s="110" t="str">
        <f t="shared" si="3"/>
        <v>3.8</v>
      </c>
      <c r="I59" s="87">
        <v>7.6999999999999993</v>
      </c>
      <c r="J59" s="109" t="str">
        <f t="shared" si="4"/>
        <v>B</v>
      </c>
      <c r="K59" s="110" t="str">
        <f t="shared" si="5"/>
        <v>3.0</v>
      </c>
      <c r="L59" s="87">
        <v>7.3999999999999995</v>
      </c>
      <c r="M59" s="109" t="str">
        <f t="shared" si="6"/>
        <v>B</v>
      </c>
      <c r="N59" s="110" t="str">
        <f t="shared" si="7"/>
        <v>3.0</v>
      </c>
      <c r="O59" s="87">
        <v>7.6999999999999993</v>
      </c>
      <c r="P59" s="109" t="str">
        <f t="shared" si="8"/>
        <v>B</v>
      </c>
      <c r="Q59" s="110" t="str">
        <f t="shared" si="9"/>
        <v>3.0</v>
      </c>
      <c r="R59" s="87">
        <v>6.2999999999999989</v>
      </c>
      <c r="S59" s="109" t="str">
        <f t="shared" si="10"/>
        <v>C</v>
      </c>
      <c r="T59" s="110" t="str">
        <f t="shared" si="11"/>
        <v>2.0</v>
      </c>
      <c r="U59" s="87">
        <v>7.06</v>
      </c>
      <c r="V59" s="109" t="str">
        <f t="shared" si="12"/>
        <v>B</v>
      </c>
      <c r="W59" s="110" t="str">
        <f t="shared" si="13"/>
        <v>3.0</v>
      </c>
      <c r="X59" s="88">
        <v>5.7999999999999989</v>
      </c>
      <c r="Y59" s="109" t="str">
        <f t="shared" si="14"/>
        <v>C</v>
      </c>
      <c r="Z59" s="110" t="str">
        <f t="shared" si="15"/>
        <v>2.0</v>
      </c>
      <c r="AA59" s="88">
        <v>7.64</v>
      </c>
      <c r="AB59" s="109" t="str">
        <f t="shared" si="16"/>
        <v>B</v>
      </c>
      <c r="AC59" s="110" t="str">
        <f t="shared" si="17"/>
        <v>3.0</v>
      </c>
      <c r="AD59" s="89">
        <v>7.2999999999999989</v>
      </c>
      <c r="AE59" s="109" t="str">
        <f t="shared" si="18"/>
        <v>B</v>
      </c>
      <c r="AF59" s="110" t="str">
        <f t="shared" si="19"/>
        <v>3.0</v>
      </c>
      <c r="AG59" s="88">
        <v>6.85</v>
      </c>
      <c r="AH59" s="109" t="str">
        <f t="shared" si="20"/>
        <v>C⁺</v>
      </c>
      <c r="AI59" s="110" t="str">
        <f t="shared" si="21"/>
        <v>2.5</v>
      </c>
      <c r="AJ59" s="88">
        <v>7.2999999999999989</v>
      </c>
      <c r="AK59" s="109" t="str">
        <f t="shared" si="22"/>
        <v>B</v>
      </c>
      <c r="AL59" s="110" t="str">
        <f t="shared" si="23"/>
        <v>3.0</v>
      </c>
      <c r="AM59" s="89">
        <v>6.76</v>
      </c>
      <c r="AN59" s="109" t="str">
        <f t="shared" si="24"/>
        <v>C⁺</v>
      </c>
      <c r="AO59" s="110" t="str">
        <f t="shared" si="25"/>
        <v>2.5</v>
      </c>
      <c r="AP59" s="88">
        <v>8.2999999999999989</v>
      </c>
      <c r="AQ59" s="109" t="str">
        <f t="shared" si="26"/>
        <v>B⁺</v>
      </c>
      <c r="AR59" s="110" t="str">
        <f t="shared" si="27"/>
        <v>3.5</v>
      </c>
      <c r="AS59" s="116">
        <f t="shared" si="0"/>
        <v>189.92</v>
      </c>
      <c r="AT59" s="173">
        <f t="shared" si="28"/>
        <v>7.3046153846153841</v>
      </c>
      <c r="AU59" s="116">
        <f t="shared" si="1"/>
        <v>74.599999999999994</v>
      </c>
      <c r="AV59" s="122">
        <f t="shared" si="29"/>
        <v>2.8692307692307688</v>
      </c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  <c r="GL59" s="86"/>
      <c r="GM59" s="86"/>
      <c r="GN59" s="86"/>
      <c r="GO59" s="86"/>
      <c r="GP59" s="86"/>
      <c r="GQ59" s="86"/>
      <c r="GR59" s="86"/>
      <c r="GS59" s="86"/>
      <c r="GT59" s="86"/>
      <c r="GU59" s="86"/>
      <c r="GV59" s="86"/>
      <c r="GW59" s="86"/>
      <c r="GX59" s="86"/>
      <c r="GY59" s="86"/>
      <c r="GZ59" s="86"/>
      <c r="HA59" s="86"/>
      <c r="HB59" s="86"/>
      <c r="HC59" s="86"/>
      <c r="HD59" s="86"/>
      <c r="HE59" s="86"/>
      <c r="HF59" s="86"/>
      <c r="HG59" s="86"/>
      <c r="HH59" s="86"/>
      <c r="HI59" s="86"/>
      <c r="HJ59" s="86"/>
      <c r="HK59" s="86"/>
      <c r="HL59" s="86"/>
      <c r="HM59" s="86"/>
      <c r="HN59" s="86"/>
      <c r="HO59" s="86"/>
      <c r="HP59" s="86"/>
      <c r="HQ59" s="86"/>
      <c r="HR59" s="86"/>
      <c r="HS59" s="86"/>
      <c r="HT59" s="86"/>
      <c r="HU59" s="86"/>
      <c r="HV59" s="86"/>
      <c r="HW59" s="86"/>
      <c r="HX59" s="86"/>
      <c r="HY59" s="86"/>
      <c r="HZ59" s="86"/>
      <c r="IA59" s="86"/>
      <c r="IB59" s="86"/>
      <c r="IC59" s="86"/>
      <c r="ID59" s="86"/>
      <c r="IE59" s="86"/>
      <c r="IF59" s="86"/>
      <c r="IG59" s="86"/>
      <c r="IH59" s="86"/>
      <c r="II59" s="86"/>
      <c r="IJ59" s="86"/>
      <c r="IK59" s="86"/>
      <c r="IL59" s="86"/>
      <c r="IM59" s="86"/>
      <c r="IN59" s="86"/>
      <c r="IO59" s="86"/>
      <c r="IP59" s="86"/>
      <c r="IQ59" s="86"/>
      <c r="IR59" s="86"/>
      <c r="IS59" s="86"/>
      <c r="IT59" s="86"/>
      <c r="IU59" s="86"/>
      <c r="IV59" s="86"/>
      <c r="IW59" s="86"/>
      <c r="IX59" s="86"/>
      <c r="IY59" s="86"/>
      <c r="IZ59" s="86"/>
      <c r="JA59" s="86"/>
      <c r="JB59" s="86"/>
    </row>
    <row r="60" spans="1:262" ht="19.5" customHeight="1">
      <c r="A60" s="118">
        <v>52</v>
      </c>
      <c r="B60" s="119">
        <v>1565010137</v>
      </c>
      <c r="C60" s="123" t="s">
        <v>35</v>
      </c>
      <c r="D60" s="124" t="s">
        <v>161</v>
      </c>
      <c r="E60" s="192" t="s">
        <v>162</v>
      </c>
      <c r="F60" s="87">
        <v>8.2999999999999989</v>
      </c>
      <c r="G60" s="109" t="str">
        <f t="shared" si="2"/>
        <v>B⁺</v>
      </c>
      <c r="H60" s="110" t="str">
        <f t="shared" si="3"/>
        <v>3.5</v>
      </c>
      <c r="I60" s="87">
        <v>7</v>
      </c>
      <c r="J60" s="109" t="str">
        <f t="shared" si="4"/>
        <v>B</v>
      </c>
      <c r="K60" s="110" t="str">
        <f t="shared" si="5"/>
        <v>3.0</v>
      </c>
      <c r="L60" s="87">
        <v>6.6999999999999993</v>
      </c>
      <c r="M60" s="109" t="str">
        <f t="shared" si="6"/>
        <v>C⁺</v>
      </c>
      <c r="N60" s="110" t="str">
        <f t="shared" si="7"/>
        <v>2.5</v>
      </c>
      <c r="O60" s="87">
        <v>7.2999999999999989</v>
      </c>
      <c r="P60" s="109" t="str">
        <f t="shared" si="8"/>
        <v>B</v>
      </c>
      <c r="Q60" s="110" t="str">
        <f t="shared" si="9"/>
        <v>3.0</v>
      </c>
      <c r="R60" s="87">
        <v>6.6999999999999993</v>
      </c>
      <c r="S60" s="109" t="str">
        <f t="shared" si="10"/>
        <v>C⁺</v>
      </c>
      <c r="T60" s="110" t="str">
        <f t="shared" si="11"/>
        <v>2.5</v>
      </c>
      <c r="U60" s="87">
        <v>7.7799999999999994</v>
      </c>
      <c r="V60" s="109" t="str">
        <f t="shared" si="12"/>
        <v>B</v>
      </c>
      <c r="W60" s="110" t="str">
        <f t="shared" si="13"/>
        <v>3.0</v>
      </c>
      <c r="X60" s="88">
        <v>7.7899999999999991</v>
      </c>
      <c r="Y60" s="109" t="str">
        <f t="shared" si="14"/>
        <v>B</v>
      </c>
      <c r="Z60" s="110" t="str">
        <f t="shared" si="15"/>
        <v>3.0</v>
      </c>
      <c r="AA60" s="88">
        <v>6.85</v>
      </c>
      <c r="AB60" s="109" t="str">
        <f t="shared" si="16"/>
        <v>C⁺</v>
      </c>
      <c r="AC60" s="110" t="str">
        <f t="shared" si="17"/>
        <v>2.5</v>
      </c>
      <c r="AD60" s="89">
        <v>7.2999999999999989</v>
      </c>
      <c r="AE60" s="109" t="str">
        <f t="shared" si="18"/>
        <v>B</v>
      </c>
      <c r="AF60" s="110" t="str">
        <f t="shared" si="19"/>
        <v>3.0</v>
      </c>
      <c r="AG60" s="88">
        <v>7.6999999999999993</v>
      </c>
      <c r="AH60" s="109" t="str">
        <f t="shared" si="20"/>
        <v>B</v>
      </c>
      <c r="AI60" s="110" t="str">
        <f t="shared" si="21"/>
        <v>3.0</v>
      </c>
      <c r="AJ60" s="88">
        <v>7.2999999999999989</v>
      </c>
      <c r="AK60" s="109" t="str">
        <f t="shared" si="22"/>
        <v>B</v>
      </c>
      <c r="AL60" s="110" t="str">
        <f t="shared" si="23"/>
        <v>3.0</v>
      </c>
      <c r="AM60" s="89">
        <v>6.05</v>
      </c>
      <c r="AN60" s="109" t="str">
        <f t="shared" si="24"/>
        <v>C</v>
      </c>
      <c r="AO60" s="110" t="str">
        <f t="shared" si="25"/>
        <v>2.0</v>
      </c>
      <c r="AP60" s="88">
        <v>8.2999999999999989</v>
      </c>
      <c r="AQ60" s="109" t="str">
        <f t="shared" si="26"/>
        <v>B⁺</v>
      </c>
      <c r="AR60" s="110" t="str">
        <f t="shared" si="27"/>
        <v>3.5</v>
      </c>
      <c r="AS60" s="116">
        <f t="shared" si="0"/>
        <v>190.14</v>
      </c>
      <c r="AT60" s="173">
        <f t="shared" si="28"/>
        <v>7.3130769230769221</v>
      </c>
      <c r="AU60" s="116">
        <f t="shared" si="1"/>
        <v>75</v>
      </c>
      <c r="AV60" s="122">
        <f t="shared" si="29"/>
        <v>2.8846153846153846</v>
      </c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</row>
    <row r="61" spans="1:262" ht="19.5" customHeight="1">
      <c r="A61" s="118">
        <v>53</v>
      </c>
      <c r="B61" s="119">
        <v>1565010139</v>
      </c>
      <c r="C61" s="120" t="s">
        <v>163</v>
      </c>
      <c r="D61" s="121" t="s">
        <v>164</v>
      </c>
      <c r="E61" s="192">
        <v>33087</v>
      </c>
      <c r="F61" s="87">
        <v>7.3999999999999995</v>
      </c>
      <c r="G61" s="109" t="str">
        <f t="shared" si="2"/>
        <v>B</v>
      </c>
      <c r="H61" s="110" t="str">
        <f t="shared" si="3"/>
        <v>3.0</v>
      </c>
      <c r="I61" s="87">
        <v>7.2999999999999989</v>
      </c>
      <c r="J61" s="109" t="str">
        <f t="shared" si="4"/>
        <v>B</v>
      </c>
      <c r="K61" s="110" t="str">
        <f t="shared" si="5"/>
        <v>3.0</v>
      </c>
      <c r="L61" s="87">
        <v>7.6999999999999993</v>
      </c>
      <c r="M61" s="109" t="str">
        <f t="shared" si="6"/>
        <v>B</v>
      </c>
      <c r="N61" s="110" t="str">
        <f t="shared" si="7"/>
        <v>3.0</v>
      </c>
      <c r="O61" s="87">
        <v>7.2999999999999989</v>
      </c>
      <c r="P61" s="109" t="str">
        <f t="shared" si="8"/>
        <v>B</v>
      </c>
      <c r="Q61" s="110" t="str">
        <f t="shared" si="9"/>
        <v>3.0</v>
      </c>
      <c r="R61" s="87">
        <v>7.25</v>
      </c>
      <c r="S61" s="109" t="str">
        <f t="shared" si="10"/>
        <v>B</v>
      </c>
      <c r="T61" s="110" t="str">
        <f t="shared" si="11"/>
        <v>3.0</v>
      </c>
      <c r="U61" s="87">
        <v>7.2099999999999991</v>
      </c>
      <c r="V61" s="109" t="str">
        <f t="shared" si="12"/>
        <v>B</v>
      </c>
      <c r="W61" s="110" t="str">
        <f t="shared" si="13"/>
        <v>3.0</v>
      </c>
      <c r="X61" s="88">
        <v>6.5499999999999989</v>
      </c>
      <c r="Y61" s="109" t="str">
        <f t="shared" si="14"/>
        <v>C⁺</v>
      </c>
      <c r="Z61" s="110" t="str">
        <f t="shared" si="15"/>
        <v>2.5</v>
      </c>
      <c r="AA61" s="88">
        <v>6.9399999999999995</v>
      </c>
      <c r="AB61" s="109" t="str">
        <f t="shared" si="16"/>
        <v>C⁺</v>
      </c>
      <c r="AC61" s="110" t="str">
        <f t="shared" si="17"/>
        <v>2.5</v>
      </c>
      <c r="AD61" s="89">
        <v>8</v>
      </c>
      <c r="AE61" s="109" t="str">
        <f t="shared" si="18"/>
        <v>B⁺</v>
      </c>
      <c r="AF61" s="110" t="str">
        <f t="shared" si="19"/>
        <v>3.5</v>
      </c>
      <c r="AG61" s="88">
        <v>6.6999999999999993</v>
      </c>
      <c r="AH61" s="109" t="str">
        <f t="shared" si="20"/>
        <v>C⁺</v>
      </c>
      <c r="AI61" s="110" t="str">
        <f t="shared" si="21"/>
        <v>2.5</v>
      </c>
      <c r="AJ61" s="88">
        <v>7.2999999999999989</v>
      </c>
      <c r="AK61" s="109" t="str">
        <f t="shared" si="22"/>
        <v>B</v>
      </c>
      <c r="AL61" s="110" t="str">
        <f t="shared" si="23"/>
        <v>3.0</v>
      </c>
      <c r="AM61" s="89">
        <v>6.05</v>
      </c>
      <c r="AN61" s="109" t="str">
        <f t="shared" si="24"/>
        <v>C</v>
      </c>
      <c r="AO61" s="110" t="str">
        <f t="shared" si="25"/>
        <v>2.0</v>
      </c>
      <c r="AP61" s="88">
        <v>8</v>
      </c>
      <c r="AQ61" s="109" t="str">
        <f t="shared" si="26"/>
        <v>B⁺</v>
      </c>
      <c r="AR61" s="110" t="str">
        <f t="shared" si="27"/>
        <v>3.5</v>
      </c>
      <c r="AS61" s="116">
        <f t="shared" si="0"/>
        <v>187.39999999999998</v>
      </c>
      <c r="AT61" s="173">
        <f t="shared" si="28"/>
        <v>7.207692307692307</v>
      </c>
      <c r="AU61" s="116">
        <f t="shared" si="1"/>
        <v>75</v>
      </c>
      <c r="AV61" s="122">
        <f t="shared" si="29"/>
        <v>2.8846153846153846</v>
      </c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</row>
    <row r="62" spans="1:262" ht="19.5" customHeight="1">
      <c r="A62" s="118">
        <v>54</v>
      </c>
      <c r="B62" s="119">
        <v>1565010141</v>
      </c>
      <c r="C62" s="120" t="s">
        <v>165</v>
      </c>
      <c r="D62" s="121" t="s">
        <v>166</v>
      </c>
      <c r="E62" s="192" t="s">
        <v>167</v>
      </c>
      <c r="F62" s="87">
        <v>8</v>
      </c>
      <c r="G62" s="109" t="str">
        <f t="shared" si="2"/>
        <v>B⁺</v>
      </c>
      <c r="H62" s="110" t="str">
        <f t="shared" si="3"/>
        <v>3.5</v>
      </c>
      <c r="I62" s="87">
        <v>7.2999999999999989</v>
      </c>
      <c r="J62" s="109" t="str">
        <f t="shared" si="4"/>
        <v>B</v>
      </c>
      <c r="K62" s="110" t="str">
        <f t="shared" si="5"/>
        <v>3.0</v>
      </c>
      <c r="L62" s="87">
        <v>8</v>
      </c>
      <c r="M62" s="109" t="str">
        <f t="shared" si="6"/>
        <v>B⁺</v>
      </c>
      <c r="N62" s="110" t="str">
        <f t="shared" si="7"/>
        <v>3.5</v>
      </c>
      <c r="O62" s="87">
        <v>7</v>
      </c>
      <c r="P62" s="109" t="str">
        <f t="shared" si="8"/>
        <v>B</v>
      </c>
      <c r="Q62" s="110" t="str">
        <f t="shared" si="9"/>
        <v>3.0</v>
      </c>
      <c r="R62" s="87">
        <v>6.5499999999999989</v>
      </c>
      <c r="S62" s="109" t="str">
        <f t="shared" si="10"/>
        <v>C⁺</v>
      </c>
      <c r="T62" s="110" t="str">
        <f t="shared" si="11"/>
        <v>2.5</v>
      </c>
      <c r="U62" s="87">
        <v>7.39</v>
      </c>
      <c r="V62" s="109" t="str">
        <f t="shared" si="12"/>
        <v>B</v>
      </c>
      <c r="W62" s="110" t="str">
        <f t="shared" si="13"/>
        <v>3.0</v>
      </c>
      <c r="X62" s="88">
        <v>6.089999999999999</v>
      </c>
      <c r="Y62" s="109" t="str">
        <f t="shared" si="14"/>
        <v>C</v>
      </c>
      <c r="Z62" s="110" t="str">
        <f t="shared" si="15"/>
        <v>2.0</v>
      </c>
      <c r="AA62" s="88">
        <v>7.1</v>
      </c>
      <c r="AB62" s="109" t="str">
        <f t="shared" si="16"/>
        <v>B</v>
      </c>
      <c r="AC62" s="110" t="str">
        <f t="shared" si="17"/>
        <v>3.0</v>
      </c>
      <c r="AD62" s="89">
        <v>7.2999999999999989</v>
      </c>
      <c r="AE62" s="109" t="str">
        <f t="shared" si="18"/>
        <v>B</v>
      </c>
      <c r="AF62" s="110" t="str">
        <f t="shared" si="19"/>
        <v>3.0</v>
      </c>
      <c r="AG62" s="88">
        <v>6.85</v>
      </c>
      <c r="AH62" s="109" t="str">
        <f t="shared" si="20"/>
        <v>C⁺</v>
      </c>
      <c r="AI62" s="110" t="str">
        <f t="shared" si="21"/>
        <v>2.5</v>
      </c>
      <c r="AJ62" s="88">
        <v>7.2999999999999989</v>
      </c>
      <c r="AK62" s="109" t="str">
        <f t="shared" si="22"/>
        <v>B</v>
      </c>
      <c r="AL62" s="110" t="str">
        <f t="shared" si="23"/>
        <v>3.0</v>
      </c>
      <c r="AM62" s="89">
        <v>6.85</v>
      </c>
      <c r="AN62" s="109" t="str">
        <f t="shared" si="24"/>
        <v>C⁺</v>
      </c>
      <c r="AO62" s="110" t="str">
        <f t="shared" si="25"/>
        <v>2.5</v>
      </c>
      <c r="AP62" s="88">
        <v>8</v>
      </c>
      <c r="AQ62" s="109" t="str">
        <f t="shared" si="26"/>
        <v>B⁺</v>
      </c>
      <c r="AR62" s="110" t="str">
        <f t="shared" si="27"/>
        <v>3.5</v>
      </c>
      <c r="AS62" s="116">
        <f t="shared" si="0"/>
        <v>187.45999999999995</v>
      </c>
      <c r="AT62" s="173">
        <f>AS62/$AS$7</f>
        <v>7.2099999999999982</v>
      </c>
      <c r="AU62" s="116">
        <f t="shared" si="1"/>
        <v>76</v>
      </c>
      <c r="AV62" s="122">
        <f t="shared" si="29"/>
        <v>2.9230769230769229</v>
      </c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  <c r="GZ62" s="86"/>
      <c r="HA62" s="86"/>
      <c r="HB62" s="86"/>
      <c r="HC62" s="86"/>
      <c r="HD62" s="86"/>
      <c r="HE62" s="86"/>
      <c r="HF62" s="86"/>
      <c r="HG62" s="86"/>
      <c r="HH62" s="86"/>
      <c r="HI62" s="86"/>
      <c r="HJ62" s="86"/>
      <c r="HK62" s="86"/>
      <c r="HL62" s="86"/>
      <c r="HM62" s="86"/>
      <c r="HN62" s="86"/>
      <c r="HO62" s="86"/>
      <c r="HP62" s="86"/>
      <c r="HQ62" s="86"/>
      <c r="HR62" s="86"/>
      <c r="HS62" s="86"/>
      <c r="HT62" s="86"/>
      <c r="HU62" s="86"/>
      <c r="HV62" s="86"/>
      <c r="HW62" s="86"/>
      <c r="HX62" s="86"/>
      <c r="HY62" s="86"/>
      <c r="HZ62" s="86"/>
      <c r="IA62" s="86"/>
      <c r="IB62" s="86"/>
      <c r="IC62" s="86"/>
      <c r="ID62" s="86"/>
      <c r="IE62" s="86"/>
      <c r="IF62" s="86"/>
      <c r="IG62" s="86"/>
      <c r="IH62" s="86"/>
      <c r="II62" s="86"/>
      <c r="IJ62" s="86"/>
      <c r="IK62" s="86"/>
      <c r="IL62" s="86"/>
      <c r="IM62" s="86"/>
      <c r="IN62" s="86"/>
      <c r="IO62" s="86"/>
      <c r="IP62" s="86"/>
      <c r="IQ62" s="86"/>
      <c r="IR62" s="86"/>
      <c r="IS62" s="86"/>
      <c r="IT62" s="86"/>
      <c r="IU62" s="86"/>
      <c r="IV62" s="86"/>
      <c r="IW62" s="86"/>
      <c r="IX62" s="86"/>
      <c r="IY62" s="86"/>
      <c r="IZ62" s="86"/>
      <c r="JA62" s="86"/>
      <c r="JB62" s="86"/>
    </row>
    <row r="63" spans="1:262" ht="19.5" customHeight="1">
      <c r="A63" s="118">
        <v>55</v>
      </c>
      <c r="B63" s="119">
        <v>1565010142</v>
      </c>
      <c r="C63" s="120" t="s">
        <v>168</v>
      </c>
      <c r="D63" s="121" t="s">
        <v>36</v>
      </c>
      <c r="E63" s="192">
        <v>32635</v>
      </c>
      <c r="F63" s="87">
        <v>7.4499999999999993</v>
      </c>
      <c r="G63" s="109" t="str">
        <f t="shared" si="2"/>
        <v>B</v>
      </c>
      <c r="H63" s="110" t="str">
        <f t="shared" si="3"/>
        <v>3.0</v>
      </c>
      <c r="I63" s="87">
        <v>6.2999999999999989</v>
      </c>
      <c r="J63" s="109" t="str">
        <f t="shared" si="4"/>
        <v>C</v>
      </c>
      <c r="K63" s="110" t="str">
        <f t="shared" si="5"/>
        <v>2.0</v>
      </c>
      <c r="L63" s="87">
        <v>8.1499999999999986</v>
      </c>
      <c r="M63" s="109" t="str">
        <f t="shared" si="6"/>
        <v>B⁺</v>
      </c>
      <c r="N63" s="110" t="str">
        <f t="shared" si="7"/>
        <v>3.5</v>
      </c>
      <c r="O63" s="87">
        <v>6.6</v>
      </c>
      <c r="P63" s="109" t="str">
        <f t="shared" si="8"/>
        <v>C⁺</v>
      </c>
      <c r="Q63" s="110" t="str">
        <f t="shared" si="9"/>
        <v>2.5</v>
      </c>
      <c r="R63" s="87">
        <v>5.85</v>
      </c>
      <c r="S63" s="109" t="str">
        <f t="shared" si="10"/>
        <v>C</v>
      </c>
      <c r="T63" s="110" t="str">
        <f t="shared" si="11"/>
        <v>2.0</v>
      </c>
      <c r="U63" s="87">
        <v>7.43</v>
      </c>
      <c r="V63" s="109" t="str">
        <f t="shared" si="12"/>
        <v>B</v>
      </c>
      <c r="W63" s="110" t="str">
        <f t="shared" si="13"/>
        <v>3.0</v>
      </c>
      <c r="X63" s="88">
        <v>8.09</v>
      </c>
      <c r="Y63" s="109" t="str">
        <f t="shared" si="14"/>
        <v>B⁺</v>
      </c>
      <c r="Z63" s="110" t="str">
        <f t="shared" si="15"/>
        <v>3.5</v>
      </c>
      <c r="AA63" s="88">
        <v>7.55</v>
      </c>
      <c r="AB63" s="109" t="str">
        <f t="shared" si="16"/>
        <v>B</v>
      </c>
      <c r="AC63" s="110" t="str">
        <f t="shared" si="17"/>
        <v>3.0</v>
      </c>
      <c r="AD63" s="89">
        <v>7.2999999999999989</v>
      </c>
      <c r="AE63" s="109" t="str">
        <f t="shared" si="18"/>
        <v>B</v>
      </c>
      <c r="AF63" s="110" t="str">
        <f t="shared" si="19"/>
        <v>3.0</v>
      </c>
      <c r="AG63" s="88">
        <v>7</v>
      </c>
      <c r="AH63" s="109" t="str">
        <f t="shared" si="20"/>
        <v>B</v>
      </c>
      <c r="AI63" s="110" t="str">
        <f t="shared" si="21"/>
        <v>3.0</v>
      </c>
      <c r="AJ63" s="88">
        <v>7.2999999999999989</v>
      </c>
      <c r="AK63" s="109" t="str">
        <f t="shared" si="22"/>
        <v>B</v>
      </c>
      <c r="AL63" s="110" t="str">
        <f t="shared" si="23"/>
        <v>3.0</v>
      </c>
      <c r="AM63" s="89">
        <v>6.85</v>
      </c>
      <c r="AN63" s="109" t="str">
        <f t="shared" si="24"/>
        <v>C⁺</v>
      </c>
      <c r="AO63" s="110" t="str">
        <f t="shared" si="25"/>
        <v>2.5</v>
      </c>
      <c r="AP63" s="88">
        <v>7.2999999999999989</v>
      </c>
      <c r="AQ63" s="109" t="str">
        <f t="shared" si="26"/>
        <v>B</v>
      </c>
      <c r="AR63" s="110" t="str">
        <f t="shared" si="27"/>
        <v>3.0</v>
      </c>
      <c r="AS63" s="116">
        <f t="shared" si="0"/>
        <v>186.33999999999997</v>
      </c>
      <c r="AT63" s="173">
        <f t="shared" si="28"/>
        <v>7.1669230769230756</v>
      </c>
      <c r="AU63" s="116">
        <f t="shared" si="1"/>
        <v>74</v>
      </c>
      <c r="AV63" s="122">
        <f t="shared" si="29"/>
        <v>2.8461538461538463</v>
      </c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  <c r="IS63" s="86"/>
      <c r="IT63" s="86"/>
      <c r="IU63" s="86"/>
      <c r="IV63" s="86"/>
      <c r="IW63" s="86"/>
      <c r="IX63" s="86"/>
      <c r="IY63" s="86"/>
      <c r="IZ63" s="86"/>
      <c r="JA63" s="86"/>
      <c r="JB63" s="86"/>
    </row>
    <row r="64" spans="1:262" ht="19.5" customHeight="1">
      <c r="A64" s="118">
        <v>56</v>
      </c>
      <c r="B64" s="119">
        <v>1565010143</v>
      </c>
      <c r="C64" s="120" t="s">
        <v>169</v>
      </c>
      <c r="D64" s="121" t="s">
        <v>37</v>
      </c>
      <c r="E64" s="192">
        <v>33576</v>
      </c>
      <c r="F64" s="87">
        <v>8.85</v>
      </c>
      <c r="G64" s="109" t="str">
        <f t="shared" si="2"/>
        <v>A</v>
      </c>
      <c r="H64" s="110" t="str">
        <f t="shared" si="3"/>
        <v>3.8</v>
      </c>
      <c r="I64" s="87">
        <v>7.6999999999999993</v>
      </c>
      <c r="J64" s="109" t="str">
        <f t="shared" si="4"/>
        <v>B</v>
      </c>
      <c r="K64" s="110" t="str">
        <f t="shared" si="5"/>
        <v>3.0</v>
      </c>
      <c r="L64" s="87">
        <v>8.1499999999999986</v>
      </c>
      <c r="M64" s="109" t="str">
        <f t="shared" si="6"/>
        <v>B⁺</v>
      </c>
      <c r="N64" s="110" t="str">
        <f t="shared" si="7"/>
        <v>3.5</v>
      </c>
      <c r="O64" s="87">
        <v>8</v>
      </c>
      <c r="P64" s="109" t="str">
        <f t="shared" si="8"/>
        <v>B⁺</v>
      </c>
      <c r="Q64" s="110" t="str">
        <f t="shared" si="9"/>
        <v>3.5</v>
      </c>
      <c r="R64" s="87">
        <v>7.4499999999999993</v>
      </c>
      <c r="S64" s="109" t="str">
        <f t="shared" si="10"/>
        <v>B</v>
      </c>
      <c r="T64" s="110" t="str">
        <f t="shared" si="11"/>
        <v>3.0</v>
      </c>
      <c r="U64" s="87">
        <v>7.39</v>
      </c>
      <c r="V64" s="109" t="str">
        <f t="shared" si="12"/>
        <v>B</v>
      </c>
      <c r="W64" s="110" t="str">
        <f t="shared" si="13"/>
        <v>3.0</v>
      </c>
      <c r="X64" s="88">
        <v>5.99</v>
      </c>
      <c r="Y64" s="109" t="str">
        <f t="shared" si="14"/>
        <v>C</v>
      </c>
      <c r="Z64" s="110" t="str">
        <f t="shared" si="15"/>
        <v>2.0</v>
      </c>
      <c r="AA64" s="88">
        <v>8.1499999999999986</v>
      </c>
      <c r="AB64" s="109" t="str">
        <f t="shared" si="16"/>
        <v>B⁺</v>
      </c>
      <c r="AC64" s="110" t="str">
        <f t="shared" si="17"/>
        <v>3.5</v>
      </c>
      <c r="AD64" s="89">
        <v>7.65</v>
      </c>
      <c r="AE64" s="109" t="str">
        <f t="shared" si="18"/>
        <v>B</v>
      </c>
      <c r="AF64" s="110" t="str">
        <f t="shared" si="19"/>
        <v>3.0</v>
      </c>
      <c r="AG64" s="88">
        <v>7.6999999999999993</v>
      </c>
      <c r="AH64" s="109" t="str">
        <f t="shared" si="20"/>
        <v>B</v>
      </c>
      <c r="AI64" s="110" t="str">
        <f t="shared" si="21"/>
        <v>3.0</v>
      </c>
      <c r="AJ64" s="88">
        <v>7.2999999999999989</v>
      </c>
      <c r="AK64" s="109" t="str">
        <f t="shared" si="22"/>
        <v>B</v>
      </c>
      <c r="AL64" s="110" t="str">
        <f t="shared" si="23"/>
        <v>3.0</v>
      </c>
      <c r="AM64" s="89">
        <v>6.41</v>
      </c>
      <c r="AN64" s="109" t="str">
        <f t="shared" si="24"/>
        <v>C</v>
      </c>
      <c r="AO64" s="110" t="str">
        <f t="shared" si="25"/>
        <v>2.0</v>
      </c>
      <c r="AP64" s="88">
        <v>8</v>
      </c>
      <c r="AQ64" s="109" t="str">
        <f t="shared" si="26"/>
        <v>B⁺</v>
      </c>
      <c r="AR64" s="110" t="str">
        <f t="shared" si="27"/>
        <v>3.5</v>
      </c>
      <c r="AS64" s="116">
        <f t="shared" si="0"/>
        <v>197.48</v>
      </c>
      <c r="AT64" s="173">
        <f t="shared" si="28"/>
        <v>7.5953846153846154</v>
      </c>
      <c r="AU64" s="116">
        <f t="shared" si="1"/>
        <v>79.599999999999994</v>
      </c>
      <c r="AV64" s="122">
        <f t="shared" si="29"/>
        <v>3.0615384615384613</v>
      </c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  <c r="IU64" s="86"/>
      <c r="IV64" s="86"/>
      <c r="IW64" s="86"/>
      <c r="IX64" s="86"/>
      <c r="IY64" s="86"/>
      <c r="IZ64" s="86"/>
      <c r="JA64" s="86"/>
      <c r="JB64" s="86"/>
    </row>
    <row r="65" spans="1:262" ht="19.5" customHeight="1">
      <c r="A65" s="118">
        <v>57</v>
      </c>
      <c r="B65" s="119">
        <v>1565010144</v>
      </c>
      <c r="C65" s="120" t="s">
        <v>38</v>
      </c>
      <c r="D65" s="121" t="s">
        <v>37</v>
      </c>
      <c r="E65" s="192" t="s">
        <v>170</v>
      </c>
      <c r="F65" s="87">
        <v>8</v>
      </c>
      <c r="G65" s="109" t="str">
        <f t="shared" si="2"/>
        <v>B⁺</v>
      </c>
      <c r="H65" s="110" t="str">
        <f t="shared" si="3"/>
        <v>3.5</v>
      </c>
      <c r="I65" s="87">
        <v>8</v>
      </c>
      <c r="J65" s="109" t="str">
        <f t="shared" si="4"/>
        <v>B⁺</v>
      </c>
      <c r="K65" s="110" t="str">
        <f t="shared" si="5"/>
        <v>3.5</v>
      </c>
      <c r="L65" s="87">
        <v>7.6999999999999993</v>
      </c>
      <c r="M65" s="109" t="str">
        <f t="shared" si="6"/>
        <v>B</v>
      </c>
      <c r="N65" s="110" t="str">
        <f t="shared" si="7"/>
        <v>3.0</v>
      </c>
      <c r="O65" s="87">
        <v>6.2999999999999989</v>
      </c>
      <c r="P65" s="109" t="str">
        <f t="shared" si="8"/>
        <v>C</v>
      </c>
      <c r="Q65" s="110" t="str">
        <f t="shared" si="9"/>
        <v>2.0</v>
      </c>
      <c r="R65" s="87">
        <v>8.1499999999999986</v>
      </c>
      <c r="S65" s="109" t="str">
        <f t="shared" si="10"/>
        <v>B⁺</v>
      </c>
      <c r="T65" s="110" t="str">
        <f t="shared" si="11"/>
        <v>3.5</v>
      </c>
      <c r="U65" s="87">
        <v>6.8</v>
      </c>
      <c r="V65" s="109" t="str">
        <f t="shared" si="12"/>
        <v>C⁺</v>
      </c>
      <c r="W65" s="110" t="str">
        <f t="shared" si="13"/>
        <v>2.5</v>
      </c>
      <c r="X65" s="88">
        <v>4.4000000000000004</v>
      </c>
      <c r="Y65" s="109" t="str">
        <f t="shared" si="14"/>
        <v>D</v>
      </c>
      <c r="Z65" s="110" t="str">
        <f t="shared" si="15"/>
        <v>1.0</v>
      </c>
      <c r="AA65" s="88">
        <v>6.85</v>
      </c>
      <c r="AB65" s="109" t="str">
        <f t="shared" si="16"/>
        <v>C⁺</v>
      </c>
      <c r="AC65" s="110" t="str">
        <f t="shared" si="17"/>
        <v>2.5</v>
      </c>
      <c r="AD65" s="89">
        <v>7.2999999999999989</v>
      </c>
      <c r="AE65" s="109" t="str">
        <f t="shared" si="18"/>
        <v>B</v>
      </c>
      <c r="AF65" s="110" t="str">
        <f t="shared" si="19"/>
        <v>3.0</v>
      </c>
      <c r="AG65" s="88">
        <v>7.3999999999999995</v>
      </c>
      <c r="AH65" s="109" t="str">
        <f t="shared" si="20"/>
        <v>B</v>
      </c>
      <c r="AI65" s="110" t="str">
        <f t="shared" si="21"/>
        <v>3.0</v>
      </c>
      <c r="AJ65" s="88">
        <v>5.9</v>
      </c>
      <c r="AK65" s="109" t="str">
        <f t="shared" si="22"/>
        <v>C</v>
      </c>
      <c r="AL65" s="110" t="str">
        <f t="shared" si="23"/>
        <v>2.0</v>
      </c>
      <c r="AM65" s="89">
        <v>5.6999999999999993</v>
      </c>
      <c r="AN65" s="109" t="str">
        <f t="shared" si="24"/>
        <v>C</v>
      </c>
      <c r="AO65" s="110" t="str">
        <f t="shared" si="25"/>
        <v>2.0</v>
      </c>
      <c r="AP65" s="88">
        <v>7.1</v>
      </c>
      <c r="AQ65" s="109" t="str">
        <f t="shared" si="26"/>
        <v>B</v>
      </c>
      <c r="AR65" s="110" t="str">
        <f t="shared" si="27"/>
        <v>3.0</v>
      </c>
      <c r="AS65" s="116">
        <f t="shared" si="0"/>
        <v>179.2</v>
      </c>
      <c r="AT65" s="173">
        <f t="shared" si="28"/>
        <v>6.8923076923076918</v>
      </c>
      <c r="AU65" s="116">
        <f t="shared" si="1"/>
        <v>69</v>
      </c>
      <c r="AV65" s="122">
        <f t="shared" si="29"/>
        <v>2.6538461538461537</v>
      </c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  <c r="IS65" s="86"/>
      <c r="IT65" s="86"/>
      <c r="IU65" s="86"/>
      <c r="IV65" s="86"/>
      <c r="IW65" s="86"/>
      <c r="IX65" s="86"/>
      <c r="IY65" s="86"/>
      <c r="IZ65" s="86"/>
      <c r="JA65" s="86"/>
      <c r="JB65" s="86"/>
    </row>
    <row r="66" spans="1:262" ht="19.5" customHeight="1">
      <c r="A66" s="118">
        <v>58</v>
      </c>
      <c r="B66" s="119">
        <v>1565010145</v>
      </c>
      <c r="C66" s="120" t="s">
        <v>171</v>
      </c>
      <c r="D66" s="121" t="s">
        <v>37</v>
      </c>
      <c r="E66" s="192" t="s">
        <v>172</v>
      </c>
      <c r="F66" s="87">
        <v>8</v>
      </c>
      <c r="G66" s="109" t="str">
        <f t="shared" si="2"/>
        <v>B⁺</v>
      </c>
      <c r="H66" s="110" t="str">
        <f t="shared" si="3"/>
        <v>3.5</v>
      </c>
      <c r="I66" s="87">
        <v>8</v>
      </c>
      <c r="J66" s="109" t="str">
        <f t="shared" si="4"/>
        <v>B⁺</v>
      </c>
      <c r="K66" s="110" t="str">
        <f t="shared" si="5"/>
        <v>3.5</v>
      </c>
      <c r="L66" s="87">
        <v>5.6</v>
      </c>
      <c r="M66" s="109" t="str">
        <f t="shared" si="6"/>
        <v>C</v>
      </c>
      <c r="N66" s="110" t="str">
        <f t="shared" si="7"/>
        <v>2.0</v>
      </c>
      <c r="O66" s="87">
        <v>4.8999999999999995</v>
      </c>
      <c r="P66" s="109" t="str">
        <f t="shared" si="8"/>
        <v>D</v>
      </c>
      <c r="Q66" s="110" t="str">
        <f t="shared" si="9"/>
        <v>1.0</v>
      </c>
      <c r="R66" s="87">
        <v>4.8999999999999995</v>
      </c>
      <c r="S66" s="109" t="str">
        <f t="shared" si="10"/>
        <v>D</v>
      </c>
      <c r="T66" s="110" t="str">
        <f t="shared" si="11"/>
        <v>1.0</v>
      </c>
      <c r="U66" s="87">
        <v>4.55</v>
      </c>
      <c r="V66" s="109" t="str">
        <f t="shared" si="12"/>
        <v>D</v>
      </c>
      <c r="W66" s="110" t="str">
        <f t="shared" si="13"/>
        <v>1.0</v>
      </c>
      <c r="X66" s="88">
        <v>4.8999999999999995</v>
      </c>
      <c r="Y66" s="109" t="str">
        <f t="shared" si="14"/>
        <v>D</v>
      </c>
      <c r="Z66" s="110" t="str">
        <f t="shared" si="15"/>
        <v>1.0</v>
      </c>
      <c r="AA66" s="88">
        <v>5.6</v>
      </c>
      <c r="AB66" s="109" t="str">
        <f t="shared" si="16"/>
        <v>C</v>
      </c>
      <c r="AC66" s="110" t="str">
        <f t="shared" si="17"/>
        <v>2.0</v>
      </c>
      <c r="AD66" s="89">
        <v>5.6</v>
      </c>
      <c r="AE66" s="109" t="str">
        <f t="shared" si="18"/>
        <v>C</v>
      </c>
      <c r="AF66" s="110" t="str">
        <f t="shared" si="19"/>
        <v>2.0</v>
      </c>
      <c r="AG66" s="88">
        <v>6.6999999999999993</v>
      </c>
      <c r="AH66" s="109" t="str">
        <f t="shared" si="20"/>
        <v>C⁺</v>
      </c>
      <c r="AI66" s="110" t="str">
        <f t="shared" si="21"/>
        <v>2.5</v>
      </c>
      <c r="AJ66" s="88">
        <v>7.2999999999999989</v>
      </c>
      <c r="AK66" s="109" t="str">
        <f t="shared" si="22"/>
        <v>B</v>
      </c>
      <c r="AL66" s="110" t="str">
        <f t="shared" si="23"/>
        <v>3.0</v>
      </c>
      <c r="AM66" s="89">
        <v>3.8499999999999996</v>
      </c>
      <c r="AN66" s="109" t="str">
        <f t="shared" si="24"/>
        <v>F</v>
      </c>
      <c r="AO66" s="110" t="b">
        <f t="shared" si="25"/>
        <v>0</v>
      </c>
      <c r="AP66" s="88">
        <v>5.6</v>
      </c>
      <c r="AQ66" s="109" t="str">
        <f t="shared" si="26"/>
        <v>C</v>
      </c>
      <c r="AR66" s="110" t="str">
        <f t="shared" si="27"/>
        <v>2.0</v>
      </c>
      <c r="AS66" s="116">
        <f t="shared" si="0"/>
        <v>150.99999999999997</v>
      </c>
      <c r="AT66" s="173">
        <f t="shared" si="28"/>
        <v>5.8076923076923066</v>
      </c>
      <c r="AU66" s="116">
        <f t="shared" si="1"/>
        <v>49</v>
      </c>
      <c r="AV66" s="122">
        <f t="shared" si="29"/>
        <v>1.8846153846153846</v>
      </c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86"/>
      <c r="IM66" s="86"/>
      <c r="IN66" s="86"/>
      <c r="IO66" s="86"/>
      <c r="IP66" s="86"/>
      <c r="IQ66" s="86"/>
      <c r="IR66" s="86"/>
      <c r="IS66" s="86"/>
      <c r="IT66" s="86"/>
      <c r="IU66" s="86"/>
      <c r="IV66" s="86"/>
      <c r="IW66" s="86"/>
      <c r="IX66" s="86"/>
      <c r="IY66" s="86"/>
      <c r="IZ66" s="86"/>
      <c r="JA66" s="86"/>
      <c r="JB66" s="86"/>
    </row>
    <row r="67" spans="1:262" ht="19.5" customHeight="1">
      <c r="A67" s="118">
        <v>59</v>
      </c>
      <c r="B67" s="119">
        <v>1565010146</v>
      </c>
      <c r="C67" s="120" t="s">
        <v>173</v>
      </c>
      <c r="D67" s="121" t="s">
        <v>9</v>
      </c>
      <c r="E67" s="192" t="s">
        <v>174</v>
      </c>
      <c r="F67" s="87">
        <v>8.1499999999999986</v>
      </c>
      <c r="G67" s="109" t="str">
        <f t="shared" si="2"/>
        <v>B⁺</v>
      </c>
      <c r="H67" s="110" t="str">
        <f t="shared" si="3"/>
        <v>3.5</v>
      </c>
      <c r="I67" s="87">
        <v>8</v>
      </c>
      <c r="J67" s="109" t="str">
        <f t="shared" si="4"/>
        <v>B⁺</v>
      </c>
      <c r="K67" s="110" t="str">
        <f t="shared" si="5"/>
        <v>3.5</v>
      </c>
      <c r="L67" s="87">
        <v>8.6999999999999993</v>
      </c>
      <c r="M67" s="109" t="str">
        <f t="shared" si="6"/>
        <v>A</v>
      </c>
      <c r="N67" s="110" t="str">
        <f t="shared" si="7"/>
        <v>3.8</v>
      </c>
      <c r="O67" s="87">
        <v>7</v>
      </c>
      <c r="P67" s="109" t="str">
        <f t="shared" si="8"/>
        <v>B</v>
      </c>
      <c r="Q67" s="110" t="str">
        <f t="shared" si="9"/>
        <v>3.0</v>
      </c>
      <c r="R67" s="87">
        <v>8.1499999999999986</v>
      </c>
      <c r="S67" s="109" t="str">
        <f t="shared" si="10"/>
        <v>B⁺</v>
      </c>
      <c r="T67" s="110" t="str">
        <f t="shared" si="11"/>
        <v>3.5</v>
      </c>
      <c r="U67" s="87">
        <v>6.5</v>
      </c>
      <c r="V67" s="109" t="str">
        <f t="shared" si="12"/>
        <v>C⁺</v>
      </c>
      <c r="W67" s="110" t="str">
        <f t="shared" si="13"/>
        <v>2.5</v>
      </c>
      <c r="X67" s="88">
        <v>7.2999999999999989</v>
      </c>
      <c r="Y67" s="109" t="str">
        <f t="shared" si="14"/>
        <v>B</v>
      </c>
      <c r="Z67" s="110" t="str">
        <f t="shared" si="15"/>
        <v>3.0</v>
      </c>
      <c r="AA67" s="88">
        <v>7.4499999999999993</v>
      </c>
      <c r="AB67" s="109" t="str">
        <f t="shared" si="16"/>
        <v>B</v>
      </c>
      <c r="AC67" s="110" t="str">
        <f t="shared" si="17"/>
        <v>3.0</v>
      </c>
      <c r="AD67" s="89">
        <v>8</v>
      </c>
      <c r="AE67" s="109" t="str">
        <f t="shared" si="18"/>
        <v>B⁺</v>
      </c>
      <c r="AF67" s="110" t="str">
        <f t="shared" si="19"/>
        <v>3.5</v>
      </c>
      <c r="AG67" s="88">
        <v>6.6999999999999993</v>
      </c>
      <c r="AH67" s="109" t="str">
        <f t="shared" si="20"/>
        <v>C⁺</v>
      </c>
      <c r="AI67" s="110" t="str">
        <f t="shared" si="21"/>
        <v>2.5</v>
      </c>
      <c r="AJ67" s="88">
        <v>7.2999999999999989</v>
      </c>
      <c r="AK67" s="109" t="str">
        <f t="shared" si="22"/>
        <v>B</v>
      </c>
      <c r="AL67" s="110" t="str">
        <f t="shared" si="23"/>
        <v>3.0</v>
      </c>
      <c r="AM67" s="89">
        <v>6.8099999999999987</v>
      </c>
      <c r="AN67" s="109" t="str">
        <f t="shared" si="24"/>
        <v>C⁺</v>
      </c>
      <c r="AO67" s="110" t="str">
        <f t="shared" si="25"/>
        <v>2.5</v>
      </c>
      <c r="AP67" s="88">
        <v>8</v>
      </c>
      <c r="AQ67" s="109" t="str">
        <f t="shared" si="26"/>
        <v>B⁺</v>
      </c>
      <c r="AR67" s="110" t="str">
        <f t="shared" si="27"/>
        <v>3.5</v>
      </c>
      <c r="AS67" s="116">
        <f t="shared" si="0"/>
        <v>196.12</v>
      </c>
      <c r="AT67" s="173">
        <f t="shared" si="28"/>
        <v>7.5430769230769235</v>
      </c>
      <c r="AU67" s="116">
        <f t="shared" si="1"/>
        <v>81.599999999999994</v>
      </c>
      <c r="AV67" s="122">
        <f t="shared" si="29"/>
        <v>3.1384615384615384</v>
      </c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86"/>
      <c r="IM67" s="86"/>
      <c r="IN67" s="86"/>
      <c r="IO67" s="86"/>
      <c r="IP67" s="86"/>
      <c r="IQ67" s="86"/>
      <c r="IR67" s="86"/>
      <c r="IS67" s="86"/>
      <c r="IT67" s="86"/>
      <c r="IU67" s="86"/>
      <c r="IV67" s="86"/>
      <c r="IW67" s="86"/>
      <c r="IX67" s="86"/>
      <c r="IY67" s="86"/>
      <c r="IZ67" s="86"/>
      <c r="JA67" s="86"/>
      <c r="JB67" s="86"/>
    </row>
    <row r="68" spans="1:262" ht="19.5" customHeight="1">
      <c r="A68" s="118">
        <v>60</v>
      </c>
      <c r="B68" s="119">
        <v>1565010147</v>
      </c>
      <c r="C68" s="120" t="s">
        <v>175</v>
      </c>
      <c r="D68" s="121" t="s">
        <v>39</v>
      </c>
      <c r="E68" s="192">
        <v>32814</v>
      </c>
      <c r="F68" s="87">
        <v>7.4499999999999993</v>
      </c>
      <c r="G68" s="109" t="str">
        <f t="shared" si="2"/>
        <v>B</v>
      </c>
      <c r="H68" s="110" t="str">
        <f t="shared" si="3"/>
        <v>3.0</v>
      </c>
      <c r="I68" s="87">
        <v>7.2999999999999989</v>
      </c>
      <c r="J68" s="109" t="str">
        <f t="shared" si="4"/>
        <v>B</v>
      </c>
      <c r="K68" s="110" t="str">
        <f t="shared" si="5"/>
        <v>3.0</v>
      </c>
      <c r="L68" s="87">
        <v>7.6999999999999993</v>
      </c>
      <c r="M68" s="109" t="str">
        <f t="shared" si="6"/>
        <v>B</v>
      </c>
      <c r="N68" s="110" t="str">
        <f t="shared" si="7"/>
        <v>3.0</v>
      </c>
      <c r="O68" s="87">
        <v>7.2999999999999989</v>
      </c>
      <c r="P68" s="109" t="str">
        <f t="shared" si="8"/>
        <v>B</v>
      </c>
      <c r="Q68" s="110" t="str">
        <f t="shared" si="9"/>
        <v>3.0</v>
      </c>
      <c r="R68" s="87">
        <v>6.7499999999999991</v>
      </c>
      <c r="S68" s="109" t="str">
        <f t="shared" si="10"/>
        <v>C⁺</v>
      </c>
      <c r="T68" s="110" t="str">
        <f t="shared" si="11"/>
        <v>2.5</v>
      </c>
      <c r="U68" s="87">
        <v>7.16</v>
      </c>
      <c r="V68" s="109" t="str">
        <f t="shared" si="12"/>
        <v>B</v>
      </c>
      <c r="W68" s="110" t="str">
        <f t="shared" si="13"/>
        <v>3.0</v>
      </c>
      <c r="X68" s="88">
        <v>5.6899999999999995</v>
      </c>
      <c r="Y68" s="109" t="str">
        <f t="shared" si="14"/>
        <v>C</v>
      </c>
      <c r="Z68" s="110" t="str">
        <f t="shared" si="15"/>
        <v>2.0</v>
      </c>
      <c r="AA68" s="88">
        <v>7.4499999999999993</v>
      </c>
      <c r="AB68" s="109" t="str">
        <f t="shared" si="16"/>
        <v>B</v>
      </c>
      <c r="AC68" s="110" t="str">
        <f t="shared" si="17"/>
        <v>3.0</v>
      </c>
      <c r="AD68" s="89">
        <v>7.2999999999999989</v>
      </c>
      <c r="AE68" s="109" t="str">
        <f t="shared" si="18"/>
        <v>B</v>
      </c>
      <c r="AF68" s="110" t="str">
        <f t="shared" si="19"/>
        <v>3.0</v>
      </c>
      <c r="AG68" s="88">
        <v>7</v>
      </c>
      <c r="AH68" s="109" t="str">
        <f t="shared" si="20"/>
        <v>B</v>
      </c>
      <c r="AI68" s="110" t="str">
        <f t="shared" si="21"/>
        <v>3.0</v>
      </c>
      <c r="AJ68" s="88">
        <v>6.6</v>
      </c>
      <c r="AK68" s="109" t="str">
        <f t="shared" si="22"/>
        <v>C⁺</v>
      </c>
      <c r="AL68" s="110" t="str">
        <f t="shared" si="23"/>
        <v>2.5</v>
      </c>
      <c r="AM68" s="89">
        <v>7.1099999999999994</v>
      </c>
      <c r="AN68" s="109" t="str">
        <f t="shared" si="24"/>
        <v>B</v>
      </c>
      <c r="AO68" s="110" t="str">
        <f t="shared" si="25"/>
        <v>3.0</v>
      </c>
      <c r="AP68" s="88">
        <v>8</v>
      </c>
      <c r="AQ68" s="109" t="str">
        <f t="shared" si="26"/>
        <v>B⁺</v>
      </c>
      <c r="AR68" s="110" t="str">
        <f t="shared" si="27"/>
        <v>3.5</v>
      </c>
      <c r="AS68" s="116">
        <f t="shared" si="0"/>
        <v>185.61999999999998</v>
      </c>
      <c r="AT68" s="173">
        <f t="shared" si="28"/>
        <v>7.1392307692307684</v>
      </c>
      <c r="AU68" s="116">
        <f t="shared" si="1"/>
        <v>75</v>
      </c>
      <c r="AV68" s="122">
        <f t="shared" si="29"/>
        <v>2.8846153846153846</v>
      </c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86"/>
      <c r="IM68" s="86"/>
      <c r="IN68" s="86"/>
      <c r="IO68" s="86"/>
      <c r="IP68" s="86"/>
      <c r="IQ68" s="86"/>
      <c r="IR68" s="86"/>
      <c r="IS68" s="86"/>
      <c r="IT68" s="86"/>
      <c r="IU68" s="86"/>
      <c r="IV68" s="86"/>
      <c r="IW68" s="86"/>
      <c r="IX68" s="86"/>
      <c r="IY68" s="86"/>
      <c r="IZ68" s="86"/>
      <c r="JA68" s="86"/>
      <c r="JB68" s="86"/>
    </row>
    <row r="69" spans="1:262" ht="19.5" customHeight="1">
      <c r="A69" s="118">
        <v>61</v>
      </c>
      <c r="B69" s="119">
        <v>1565010149</v>
      </c>
      <c r="C69" s="120" t="s">
        <v>176</v>
      </c>
      <c r="D69" s="121" t="s">
        <v>177</v>
      </c>
      <c r="E69" s="192" t="s">
        <v>178</v>
      </c>
      <c r="F69" s="87">
        <v>8.2999999999999989</v>
      </c>
      <c r="G69" s="109" t="str">
        <f t="shared" si="2"/>
        <v>B⁺</v>
      </c>
      <c r="H69" s="110" t="str">
        <f t="shared" si="3"/>
        <v>3.5</v>
      </c>
      <c r="I69" s="87">
        <v>7.6999999999999993</v>
      </c>
      <c r="J69" s="109" t="str">
        <f t="shared" si="4"/>
        <v>B</v>
      </c>
      <c r="K69" s="110" t="str">
        <f t="shared" si="5"/>
        <v>3.0</v>
      </c>
      <c r="L69" s="87">
        <v>8</v>
      </c>
      <c r="M69" s="109" t="str">
        <f t="shared" si="6"/>
        <v>B⁺</v>
      </c>
      <c r="N69" s="110" t="str">
        <f t="shared" si="7"/>
        <v>3.5</v>
      </c>
      <c r="O69" s="87">
        <v>8</v>
      </c>
      <c r="P69" s="109" t="str">
        <f t="shared" si="8"/>
        <v>B⁺</v>
      </c>
      <c r="Q69" s="110" t="str">
        <f t="shared" si="9"/>
        <v>3.5</v>
      </c>
      <c r="R69" s="87">
        <v>7.4499999999999993</v>
      </c>
      <c r="S69" s="109" t="str">
        <f t="shared" si="10"/>
        <v>B</v>
      </c>
      <c r="T69" s="110" t="str">
        <f t="shared" si="11"/>
        <v>3.0</v>
      </c>
      <c r="U69" s="87">
        <v>7.06</v>
      </c>
      <c r="V69" s="109" t="str">
        <f t="shared" si="12"/>
        <v>B</v>
      </c>
      <c r="W69" s="110" t="str">
        <f t="shared" si="13"/>
        <v>3.0</v>
      </c>
      <c r="X69" s="88">
        <v>7.6999999999999993</v>
      </c>
      <c r="Y69" s="109" t="str">
        <f t="shared" si="14"/>
        <v>B</v>
      </c>
      <c r="Z69" s="110" t="str">
        <f t="shared" si="15"/>
        <v>3.0</v>
      </c>
      <c r="AA69" s="88">
        <v>8.1499999999999986</v>
      </c>
      <c r="AB69" s="109" t="str">
        <f t="shared" si="16"/>
        <v>B⁺</v>
      </c>
      <c r="AC69" s="110" t="str">
        <f t="shared" si="17"/>
        <v>3.5</v>
      </c>
      <c r="AD69" s="89">
        <v>8</v>
      </c>
      <c r="AE69" s="109" t="str">
        <f t="shared" si="18"/>
        <v>B⁺</v>
      </c>
      <c r="AF69" s="110" t="str">
        <f t="shared" si="19"/>
        <v>3.5</v>
      </c>
      <c r="AG69" s="88">
        <v>6.6999999999999993</v>
      </c>
      <c r="AH69" s="109" t="str">
        <f t="shared" si="20"/>
        <v>C⁺</v>
      </c>
      <c r="AI69" s="110" t="str">
        <f t="shared" si="21"/>
        <v>2.5</v>
      </c>
      <c r="AJ69" s="88">
        <v>7.2999999999999989</v>
      </c>
      <c r="AK69" s="109" t="str">
        <f t="shared" si="22"/>
        <v>B</v>
      </c>
      <c r="AL69" s="110" t="str">
        <f t="shared" si="23"/>
        <v>3.0</v>
      </c>
      <c r="AM69" s="89">
        <v>7.4599999999999991</v>
      </c>
      <c r="AN69" s="109" t="str">
        <f t="shared" si="24"/>
        <v>B</v>
      </c>
      <c r="AO69" s="110" t="str">
        <f t="shared" si="25"/>
        <v>3.0</v>
      </c>
      <c r="AP69" s="88">
        <v>8.2999999999999989</v>
      </c>
      <c r="AQ69" s="109" t="str">
        <f t="shared" si="26"/>
        <v>B⁺</v>
      </c>
      <c r="AR69" s="110" t="str">
        <f t="shared" si="27"/>
        <v>3.5</v>
      </c>
      <c r="AS69" s="116">
        <f t="shared" si="0"/>
        <v>200.24</v>
      </c>
      <c r="AT69" s="173">
        <f t="shared" si="28"/>
        <v>7.7015384615384619</v>
      </c>
      <c r="AU69" s="116">
        <f t="shared" si="1"/>
        <v>83</v>
      </c>
      <c r="AV69" s="122">
        <f t="shared" si="29"/>
        <v>3.1923076923076925</v>
      </c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  <c r="IQ69" s="86"/>
      <c r="IR69" s="86"/>
      <c r="IS69" s="86"/>
      <c r="IT69" s="86"/>
      <c r="IU69" s="86"/>
      <c r="IV69" s="86"/>
      <c r="IW69" s="86"/>
      <c r="IX69" s="86"/>
      <c r="IY69" s="86"/>
      <c r="IZ69" s="86"/>
      <c r="JA69" s="86"/>
      <c r="JB69" s="86"/>
    </row>
    <row r="70" spans="1:262" ht="19.5" customHeight="1">
      <c r="A70" s="118">
        <v>62</v>
      </c>
      <c r="B70" s="119">
        <v>1565010150</v>
      </c>
      <c r="C70" s="120" t="s">
        <v>179</v>
      </c>
      <c r="D70" s="121" t="s">
        <v>180</v>
      </c>
      <c r="E70" s="192" t="s">
        <v>181</v>
      </c>
      <c r="F70" s="87">
        <v>8.2999999999999989</v>
      </c>
      <c r="G70" s="109" t="str">
        <f t="shared" si="2"/>
        <v>B⁺</v>
      </c>
      <c r="H70" s="110" t="str">
        <f t="shared" si="3"/>
        <v>3.5</v>
      </c>
      <c r="I70" s="87">
        <v>7.6999999999999993</v>
      </c>
      <c r="J70" s="109" t="str">
        <f t="shared" si="4"/>
        <v>B</v>
      </c>
      <c r="K70" s="110" t="str">
        <f t="shared" si="5"/>
        <v>3.0</v>
      </c>
      <c r="L70" s="87">
        <v>7</v>
      </c>
      <c r="M70" s="109" t="str">
        <f t="shared" si="6"/>
        <v>B</v>
      </c>
      <c r="N70" s="110" t="str">
        <f t="shared" si="7"/>
        <v>3.0</v>
      </c>
      <c r="O70" s="87">
        <v>7.2999999999999989</v>
      </c>
      <c r="P70" s="109" t="str">
        <f t="shared" si="8"/>
        <v>B</v>
      </c>
      <c r="Q70" s="110" t="str">
        <f t="shared" si="9"/>
        <v>3.0</v>
      </c>
      <c r="R70" s="87">
        <v>5.85</v>
      </c>
      <c r="S70" s="109" t="str">
        <f t="shared" si="10"/>
        <v>C</v>
      </c>
      <c r="T70" s="110" t="str">
        <f t="shared" si="11"/>
        <v>2.0</v>
      </c>
      <c r="U70" s="87">
        <v>7.31</v>
      </c>
      <c r="V70" s="109" t="str">
        <f t="shared" si="12"/>
        <v>B</v>
      </c>
      <c r="W70" s="110" t="str">
        <f t="shared" si="13"/>
        <v>3.0</v>
      </c>
      <c r="X70" s="88">
        <v>7.2999999999999989</v>
      </c>
      <c r="Y70" s="109" t="str">
        <f t="shared" si="14"/>
        <v>B</v>
      </c>
      <c r="Z70" s="110" t="str">
        <f t="shared" si="15"/>
        <v>3.0</v>
      </c>
      <c r="AA70" s="88">
        <v>7.39</v>
      </c>
      <c r="AB70" s="109" t="str">
        <f t="shared" si="16"/>
        <v>B</v>
      </c>
      <c r="AC70" s="110" t="str">
        <f t="shared" si="17"/>
        <v>3.0</v>
      </c>
      <c r="AD70" s="89">
        <v>8</v>
      </c>
      <c r="AE70" s="109" t="str">
        <f t="shared" si="18"/>
        <v>B⁺</v>
      </c>
      <c r="AF70" s="110" t="str">
        <f t="shared" si="19"/>
        <v>3.5</v>
      </c>
      <c r="AG70" s="88">
        <v>7.6999999999999993</v>
      </c>
      <c r="AH70" s="109" t="str">
        <f t="shared" si="20"/>
        <v>B</v>
      </c>
      <c r="AI70" s="110" t="str">
        <f t="shared" si="21"/>
        <v>3.0</v>
      </c>
      <c r="AJ70" s="88">
        <v>7.2999999999999989</v>
      </c>
      <c r="AK70" s="109" t="str">
        <f t="shared" si="22"/>
        <v>B</v>
      </c>
      <c r="AL70" s="110" t="str">
        <f t="shared" si="23"/>
        <v>3.0</v>
      </c>
      <c r="AM70" s="89">
        <v>6.76</v>
      </c>
      <c r="AN70" s="109" t="str">
        <f t="shared" si="24"/>
        <v>C⁺</v>
      </c>
      <c r="AO70" s="110" t="str">
        <f t="shared" si="25"/>
        <v>2.5</v>
      </c>
      <c r="AP70" s="88">
        <v>8.2999999999999989</v>
      </c>
      <c r="AQ70" s="109" t="str">
        <f t="shared" si="26"/>
        <v>B⁺</v>
      </c>
      <c r="AR70" s="110" t="str">
        <f t="shared" si="27"/>
        <v>3.5</v>
      </c>
      <c r="AS70" s="116">
        <f t="shared" si="0"/>
        <v>192.42000000000002</v>
      </c>
      <c r="AT70" s="173">
        <f t="shared" si="28"/>
        <v>7.4007692307692317</v>
      </c>
      <c r="AU70" s="116">
        <f t="shared" si="1"/>
        <v>78</v>
      </c>
      <c r="AV70" s="122">
        <f t="shared" si="29"/>
        <v>3</v>
      </c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86"/>
      <c r="IM70" s="86"/>
      <c r="IN70" s="86"/>
      <c r="IO70" s="86"/>
      <c r="IP70" s="86"/>
      <c r="IQ70" s="86"/>
      <c r="IR70" s="86"/>
      <c r="IS70" s="86"/>
      <c r="IT70" s="86"/>
      <c r="IU70" s="86"/>
      <c r="IV70" s="86"/>
      <c r="IW70" s="86"/>
      <c r="IX70" s="86"/>
      <c r="IY70" s="86"/>
      <c r="IZ70" s="86"/>
      <c r="JA70" s="86"/>
      <c r="JB70" s="86"/>
    </row>
    <row r="71" spans="1:262" ht="19.5" customHeight="1">
      <c r="A71" s="118">
        <v>63</v>
      </c>
      <c r="B71" s="119">
        <v>1565010151</v>
      </c>
      <c r="C71" s="120" t="s">
        <v>182</v>
      </c>
      <c r="D71" s="121" t="s">
        <v>40</v>
      </c>
      <c r="E71" s="192" t="s">
        <v>183</v>
      </c>
      <c r="F71" s="87">
        <v>8.2999999999999989</v>
      </c>
      <c r="G71" s="109" t="str">
        <f t="shared" si="2"/>
        <v>B⁺</v>
      </c>
      <c r="H71" s="110" t="str">
        <f t="shared" si="3"/>
        <v>3.5</v>
      </c>
      <c r="I71" s="87">
        <v>7.6999999999999993</v>
      </c>
      <c r="J71" s="109" t="str">
        <f t="shared" si="4"/>
        <v>B</v>
      </c>
      <c r="K71" s="110" t="str">
        <f t="shared" si="5"/>
        <v>3.0</v>
      </c>
      <c r="L71" s="87">
        <v>8.1499999999999986</v>
      </c>
      <c r="M71" s="109" t="str">
        <f t="shared" si="6"/>
        <v>B⁺</v>
      </c>
      <c r="N71" s="110" t="str">
        <f t="shared" si="7"/>
        <v>3.5</v>
      </c>
      <c r="O71" s="87">
        <v>7</v>
      </c>
      <c r="P71" s="109" t="str">
        <f t="shared" si="8"/>
        <v>B</v>
      </c>
      <c r="Q71" s="110" t="str">
        <f t="shared" si="9"/>
        <v>3.0</v>
      </c>
      <c r="R71" s="87">
        <v>7.6999999999999993</v>
      </c>
      <c r="S71" s="109" t="str">
        <f t="shared" si="10"/>
        <v>B</v>
      </c>
      <c r="T71" s="110" t="str">
        <f t="shared" si="11"/>
        <v>3.0</v>
      </c>
      <c r="U71" s="87">
        <v>7.39</v>
      </c>
      <c r="V71" s="109" t="str">
        <f t="shared" si="12"/>
        <v>B</v>
      </c>
      <c r="W71" s="110" t="str">
        <f t="shared" si="13"/>
        <v>3.0</v>
      </c>
      <c r="X71" s="88">
        <v>7.2999999999999989</v>
      </c>
      <c r="Y71" s="109" t="str">
        <f t="shared" si="14"/>
        <v>B</v>
      </c>
      <c r="Z71" s="110" t="str">
        <f t="shared" si="15"/>
        <v>3.0</v>
      </c>
      <c r="AA71" s="88">
        <v>7.4499999999999993</v>
      </c>
      <c r="AB71" s="109" t="str">
        <f t="shared" si="16"/>
        <v>B</v>
      </c>
      <c r="AC71" s="110" t="str">
        <f t="shared" si="17"/>
        <v>3.0</v>
      </c>
      <c r="AD71" s="89">
        <v>8.6</v>
      </c>
      <c r="AE71" s="109" t="str">
        <f t="shared" si="18"/>
        <v>A</v>
      </c>
      <c r="AF71" s="110" t="str">
        <f t="shared" si="19"/>
        <v>3.8</v>
      </c>
      <c r="AG71" s="88">
        <v>6.85</v>
      </c>
      <c r="AH71" s="109" t="str">
        <f t="shared" si="20"/>
        <v>C⁺</v>
      </c>
      <c r="AI71" s="110" t="str">
        <f t="shared" si="21"/>
        <v>2.5</v>
      </c>
      <c r="AJ71" s="88">
        <v>6.6</v>
      </c>
      <c r="AK71" s="109" t="str">
        <f t="shared" si="22"/>
        <v>C⁺</v>
      </c>
      <c r="AL71" s="110" t="str">
        <f t="shared" si="23"/>
        <v>2.5</v>
      </c>
      <c r="AM71" s="89">
        <v>6.76</v>
      </c>
      <c r="AN71" s="109" t="str">
        <f t="shared" si="24"/>
        <v>C⁺</v>
      </c>
      <c r="AO71" s="110" t="str">
        <f t="shared" si="25"/>
        <v>2.5</v>
      </c>
      <c r="AP71" s="88">
        <v>8.6</v>
      </c>
      <c r="AQ71" s="109" t="str">
        <f t="shared" si="26"/>
        <v>A</v>
      </c>
      <c r="AR71" s="110" t="str">
        <f t="shared" si="27"/>
        <v>3.8</v>
      </c>
      <c r="AS71" s="116">
        <f t="shared" si="0"/>
        <v>196.79999999999995</v>
      </c>
      <c r="AT71" s="173">
        <f t="shared" si="28"/>
        <v>7.5692307692307672</v>
      </c>
      <c r="AU71" s="116">
        <f t="shared" si="1"/>
        <v>80.199999999999989</v>
      </c>
      <c r="AV71" s="122">
        <f t="shared" si="29"/>
        <v>3.0846153846153843</v>
      </c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  <c r="IS71" s="86"/>
      <c r="IT71" s="86"/>
      <c r="IU71" s="86"/>
      <c r="IV71" s="86"/>
      <c r="IW71" s="86"/>
      <c r="IX71" s="86"/>
      <c r="IY71" s="86"/>
      <c r="IZ71" s="86"/>
      <c r="JA71" s="86"/>
      <c r="JB71" s="86"/>
    </row>
    <row r="72" spans="1:262" s="189" customFormat="1" ht="19.5" customHeight="1">
      <c r="A72" s="180">
        <v>64</v>
      </c>
      <c r="B72" s="144">
        <v>1565010152</v>
      </c>
      <c r="C72" s="145" t="s">
        <v>184</v>
      </c>
      <c r="D72" s="146" t="s">
        <v>185</v>
      </c>
      <c r="E72" s="193">
        <v>31930</v>
      </c>
      <c r="F72" s="181" t="e">
        <v>#VALUE!</v>
      </c>
      <c r="G72" s="182" t="e">
        <f t="shared" si="2"/>
        <v>#VALUE!</v>
      </c>
      <c r="H72" s="183" t="e">
        <f t="shared" si="3"/>
        <v>#VALUE!</v>
      </c>
      <c r="I72" s="181" t="e">
        <v>#VALUE!</v>
      </c>
      <c r="J72" s="182" t="e">
        <f t="shared" si="4"/>
        <v>#VALUE!</v>
      </c>
      <c r="K72" s="183" t="e">
        <f t="shared" si="5"/>
        <v>#VALUE!</v>
      </c>
      <c r="L72" s="181" t="e">
        <v>#VALUE!</v>
      </c>
      <c r="M72" s="182" t="e">
        <f t="shared" si="6"/>
        <v>#VALUE!</v>
      </c>
      <c r="N72" s="183" t="e">
        <f t="shared" si="7"/>
        <v>#VALUE!</v>
      </c>
      <c r="O72" s="181" t="e">
        <v>#VALUE!</v>
      </c>
      <c r="P72" s="182" t="e">
        <f t="shared" si="8"/>
        <v>#VALUE!</v>
      </c>
      <c r="Q72" s="183" t="e">
        <f t="shared" si="9"/>
        <v>#VALUE!</v>
      </c>
      <c r="R72" s="181">
        <v>7.4499999999999993</v>
      </c>
      <c r="S72" s="182" t="str">
        <f t="shared" si="10"/>
        <v>B</v>
      </c>
      <c r="T72" s="183" t="str">
        <f t="shared" si="11"/>
        <v>3.0</v>
      </c>
      <c r="U72" s="181">
        <v>7.51</v>
      </c>
      <c r="V72" s="182" t="str">
        <f t="shared" si="12"/>
        <v>B</v>
      </c>
      <c r="W72" s="183" t="str">
        <f t="shared" si="13"/>
        <v>3.0</v>
      </c>
      <c r="X72" s="184" t="e">
        <v>#VALUE!</v>
      </c>
      <c r="Y72" s="182" t="e">
        <f t="shared" si="14"/>
        <v>#VALUE!</v>
      </c>
      <c r="Z72" s="183" t="e">
        <f t="shared" si="15"/>
        <v>#VALUE!</v>
      </c>
      <c r="AA72" s="184" t="e">
        <v>#VALUE!</v>
      </c>
      <c r="AB72" s="182" t="e">
        <f t="shared" si="16"/>
        <v>#VALUE!</v>
      </c>
      <c r="AC72" s="183" t="e">
        <f t="shared" si="17"/>
        <v>#VALUE!</v>
      </c>
      <c r="AD72" s="185" t="e">
        <v>#VALUE!</v>
      </c>
      <c r="AE72" s="182" t="e">
        <f t="shared" si="18"/>
        <v>#VALUE!</v>
      </c>
      <c r="AF72" s="183" t="e">
        <f t="shared" si="19"/>
        <v>#VALUE!</v>
      </c>
      <c r="AG72" s="184" t="e">
        <v>#VALUE!</v>
      </c>
      <c r="AH72" s="182" t="e">
        <f t="shared" si="20"/>
        <v>#VALUE!</v>
      </c>
      <c r="AI72" s="183" t="e">
        <f t="shared" si="21"/>
        <v>#VALUE!</v>
      </c>
      <c r="AJ72" s="184" t="e">
        <v>#VALUE!</v>
      </c>
      <c r="AK72" s="182" t="e">
        <f t="shared" si="22"/>
        <v>#VALUE!</v>
      </c>
      <c r="AL72" s="183" t="e">
        <f t="shared" si="23"/>
        <v>#VALUE!</v>
      </c>
      <c r="AM72" s="185" t="e">
        <v>#VALUE!</v>
      </c>
      <c r="AN72" s="182" t="e">
        <f t="shared" si="24"/>
        <v>#VALUE!</v>
      </c>
      <c r="AO72" s="183" t="e">
        <f t="shared" si="25"/>
        <v>#VALUE!</v>
      </c>
      <c r="AP72" s="184" t="e">
        <v>#VALUE!</v>
      </c>
      <c r="AQ72" s="182" t="e">
        <f t="shared" si="26"/>
        <v>#VALUE!</v>
      </c>
      <c r="AR72" s="183" t="e">
        <f t="shared" si="27"/>
        <v>#VALUE!</v>
      </c>
      <c r="AS72" s="186" t="e">
        <f t="shared" si="0"/>
        <v>#VALUE!</v>
      </c>
      <c r="AT72" s="187" t="e">
        <f t="shared" si="28"/>
        <v>#VALUE!</v>
      </c>
      <c r="AU72" s="186" t="e">
        <f t="shared" si="1"/>
        <v>#VALUE!</v>
      </c>
      <c r="AV72" s="188" t="e">
        <f t="shared" si="29"/>
        <v>#VALUE!</v>
      </c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  <c r="EO72" s="93"/>
      <c r="EP72" s="93"/>
      <c r="EQ72" s="93"/>
      <c r="ER72" s="93"/>
      <c r="ES72" s="93"/>
      <c r="ET72" s="93"/>
      <c r="EU72" s="93"/>
      <c r="EV72" s="93"/>
      <c r="EW72" s="93"/>
      <c r="EX72" s="93"/>
      <c r="EY72" s="93"/>
      <c r="EZ72" s="93"/>
      <c r="FA72" s="93"/>
      <c r="FB72" s="93"/>
      <c r="FC72" s="93"/>
      <c r="FD72" s="93"/>
      <c r="FE72" s="93"/>
      <c r="FF72" s="93"/>
      <c r="FG72" s="93"/>
      <c r="FH72" s="93"/>
      <c r="FI72" s="93"/>
      <c r="FJ72" s="93"/>
      <c r="FK72" s="93"/>
      <c r="FL72" s="93"/>
      <c r="FM72" s="93"/>
      <c r="FN72" s="93"/>
      <c r="FO72" s="93"/>
      <c r="FP72" s="93"/>
      <c r="FQ72" s="93"/>
      <c r="FR72" s="93"/>
      <c r="FS72" s="93"/>
      <c r="FT72" s="93"/>
      <c r="FU72" s="93"/>
      <c r="FV72" s="93"/>
      <c r="FW72" s="93"/>
      <c r="FX72" s="93"/>
      <c r="FY72" s="93"/>
      <c r="FZ72" s="93"/>
      <c r="GA72" s="93"/>
      <c r="GB72" s="93"/>
      <c r="GC72" s="93"/>
      <c r="GD72" s="93"/>
      <c r="GE72" s="93"/>
      <c r="GF72" s="93"/>
      <c r="GG72" s="93"/>
      <c r="GH72" s="93"/>
      <c r="GI72" s="93"/>
      <c r="GJ72" s="93"/>
      <c r="GK72" s="93"/>
      <c r="GL72" s="93"/>
      <c r="GM72" s="93"/>
      <c r="GN72" s="93"/>
      <c r="GO72" s="93"/>
      <c r="GP72" s="93"/>
      <c r="GQ72" s="93"/>
      <c r="GR72" s="93"/>
      <c r="GS72" s="93"/>
      <c r="GT72" s="93"/>
      <c r="GU72" s="93"/>
      <c r="GV72" s="93"/>
      <c r="GW72" s="93"/>
      <c r="GX72" s="93"/>
      <c r="GY72" s="93"/>
      <c r="GZ72" s="93"/>
      <c r="HA72" s="93"/>
      <c r="HB72" s="93"/>
      <c r="HC72" s="93"/>
      <c r="HD72" s="93"/>
      <c r="HE72" s="93"/>
      <c r="HF72" s="93"/>
      <c r="HG72" s="93"/>
      <c r="HH72" s="93"/>
      <c r="HI72" s="93"/>
      <c r="HJ72" s="93"/>
      <c r="HK72" s="93"/>
      <c r="HL72" s="93"/>
      <c r="HM72" s="93"/>
      <c r="HN72" s="93"/>
      <c r="HO72" s="93"/>
      <c r="HP72" s="93"/>
      <c r="HQ72" s="93"/>
      <c r="HR72" s="93"/>
      <c r="HS72" s="93"/>
      <c r="HT72" s="93"/>
      <c r="HU72" s="93"/>
      <c r="HV72" s="93"/>
      <c r="HW72" s="93"/>
      <c r="HX72" s="93"/>
      <c r="HY72" s="93"/>
      <c r="HZ72" s="93"/>
      <c r="IA72" s="93"/>
      <c r="IB72" s="93"/>
      <c r="IC72" s="93"/>
      <c r="ID72" s="93"/>
      <c r="IE72" s="93"/>
      <c r="IF72" s="93"/>
      <c r="IG72" s="93"/>
      <c r="IH72" s="93"/>
      <c r="II72" s="93"/>
      <c r="IJ72" s="93"/>
      <c r="IK72" s="93"/>
      <c r="IL72" s="93"/>
      <c r="IM72" s="93"/>
      <c r="IN72" s="93"/>
      <c r="IO72" s="93"/>
      <c r="IP72" s="93"/>
      <c r="IQ72" s="93"/>
      <c r="IR72" s="93"/>
      <c r="IS72" s="93"/>
      <c r="IT72" s="93"/>
      <c r="IU72" s="93"/>
      <c r="IV72" s="93"/>
      <c r="IW72" s="93"/>
      <c r="IX72" s="93"/>
      <c r="IY72" s="93"/>
      <c r="IZ72" s="93"/>
      <c r="JA72" s="93"/>
      <c r="JB72" s="93"/>
    </row>
    <row r="73" spans="1:262" s="189" customFormat="1" ht="19.5" customHeight="1">
      <c r="A73" s="180">
        <v>65</v>
      </c>
      <c r="B73" s="144">
        <v>1565010153</v>
      </c>
      <c r="C73" s="145" t="s">
        <v>23</v>
      </c>
      <c r="D73" s="146" t="s">
        <v>41</v>
      </c>
      <c r="E73" s="193" t="s">
        <v>186</v>
      </c>
      <c r="F73" s="181" t="e">
        <v>#VALUE!</v>
      </c>
      <c r="G73" s="182" t="e">
        <f t="shared" si="2"/>
        <v>#VALUE!</v>
      </c>
      <c r="H73" s="183" t="e">
        <f t="shared" si="3"/>
        <v>#VALUE!</v>
      </c>
      <c r="I73" s="181" t="e">
        <v>#VALUE!</v>
      </c>
      <c r="J73" s="182" t="e">
        <f t="shared" si="4"/>
        <v>#VALUE!</v>
      </c>
      <c r="K73" s="183" t="e">
        <f t="shared" si="5"/>
        <v>#VALUE!</v>
      </c>
      <c r="L73" s="181" t="e">
        <v>#VALUE!</v>
      </c>
      <c r="M73" s="182" t="e">
        <f t="shared" si="6"/>
        <v>#VALUE!</v>
      </c>
      <c r="N73" s="183" t="e">
        <f t="shared" si="7"/>
        <v>#VALUE!</v>
      </c>
      <c r="O73" s="181" t="e">
        <v>#VALUE!</v>
      </c>
      <c r="P73" s="182" t="e">
        <f t="shared" si="8"/>
        <v>#VALUE!</v>
      </c>
      <c r="Q73" s="183" t="e">
        <f t="shared" si="9"/>
        <v>#VALUE!</v>
      </c>
      <c r="R73" s="181" t="e">
        <v>#VALUE!</v>
      </c>
      <c r="S73" s="182" t="e">
        <f t="shared" si="10"/>
        <v>#VALUE!</v>
      </c>
      <c r="T73" s="183" t="e">
        <f t="shared" si="11"/>
        <v>#VALUE!</v>
      </c>
      <c r="U73" s="181" t="e">
        <v>#VALUE!</v>
      </c>
      <c r="V73" s="182" t="e">
        <f t="shared" si="12"/>
        <v>#VALUE!</v>
      </c>
      <c r="W73" s="183" t="e">
        <f t="shared" si="13"/>
        <v>#VALUE!</v>
      </c>
      <c r="X73" s="184" t="e">
        <v>#VALUE!</v>
      </c>
      <c r="Y73" s="182" t="e">
        <f t="shared" si="14"/>
        <v>#VALUE!</v>
      </c>
      <c r="Z73" s="183" t="e">
        <f t="shared" si="15"/>
        <v>#VALUE!</v>
      </c>
      <c r="AA73" s="184" t="e">
        <v>#VALUE!</v>
      </c>
      <c r="AB73" s="182" t="e">
        <f t="shared" si="16"/>
        <v>#VALUE!</v>
      </c>
      <c r="AC73" s="183" t="e">
        <f t="shared" si="17"/>
        <v>#VALUE!</v>
      </c>
      <c r="AD73" s="185" t="e">
        <v>#VALUE!</v>
      </c>
      <c r="AE73" s="182" t="e">
        <f t="shared" si="18"/>
        <v>#VALUE!</v>
      </c>
      <c r="AF73" s="183" t="e">
        <f t="shared" si="19"/>
        <v>#VALUE!</v>
      </c>
      <c r="AG73" s="184" t="e">
        <v>#VALUE!</v>
      </c>
      <c r="AH73" s="182" t="e">
        <f t="shared" si="20"/>
        <v>#VALUE!</v>
      </c>
      <c r="AI73" s="183" t="e">
        <f t="shared" si="21"/>
        <v>#VALUE!</v>
      </c>
      <c r="AJ73" s="184" t="e">
        <v>#VALUE!</v>
      </c>
      <c r="AK73" s="182" t="e">
        <f t="shared" si="22"/>
        <v>#VALUE!</v>
      </c>
      <c r="AL73" s="183" t="e">
        <f t="shared" si="23"/>
        <v>#VALUE!</v>
      </c>
      <c r="AM73" s="185" t="e">
        <v>#VALUE!</v>
      </c>
      <c r="AN73" s="182" t="e">
        <f t="shared" si="24"/>
        <v>#VALUE!</v>
      </c>
      <c r="AO73" s="183" t="e">
        <f t="shared" si="25"/>
        <v>#VALUE!</v>
      </c>
      <c r="AP73" s="184" t="e">
        <v>#VALUE!</v>
      </c>
      <c r="AQ73" s="182" t="e">
        <f t="shared" si="26"/>
        <v>#VALUE!</v>
      </c>
      <c r="AR73" s="183" t="e">
        <f t="shared" si="27"/>
        <v>#VALUE!</v>
      </c>
      <c r="AS73" s="186" t="e">
        <f t="shared" si="0"/>
        <v>#VALUE!</v>
      </c>
      <c r="AT73" s="187" t="e">
        <f t="shared" si="28"/>
        <v>#VALUE!</v>
      </c>
      <c r="AU73" s="186" t="e">
        <f t="shared" si="1"/>
        <v>#VALUE!</v>
      </c>
      <c r="AV73" s="188" t="e">
        <f t="shared" si="29"/>
        <v>#VALUE!</v>
      </c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  <c r="EO73" s="93"/>
      <c r="EP73" s="93"/>
      <c r="EQ73" s="93"/>
      <c r="ER73" s="93"/>
      <c r="ES73" s="93"/>
      <c r="ET73" s="93"/>
      <c r="EU73" s="93"/>
      <c r="EV73" s="93"/>
      <c r="EW73" s="93"/>
      <c r="EX73" s="93"/>
      <c r="EY73" s="93"/>
      <c r="EZ73" s="93"/>
      <c r="FA73" s="93"/>
      <c r="FB73" s="93"/>
      <c r="FC73" s="93"/>
      <c r="FD73" s="93"/>
      <c r="FE73" s="93"/>
      <c r="FF73" s="93"/>
      <c r="FG73" s="93"/>
      <c r="FH73" s="93"/>
      <c r="FI73" s="93"/>
      <c r="FJ73" s="93"/>
      <c r="FK73" s="93"/>
      <c r="FL73" s="93"/>
      <c r="FM73" s="93"/>
      <c r="FN73" s="93"/>
      <c r="FO73" s="93"/>
      <c r="FP73" s="93"/>
      <c r="FQ73" s="93"/>
      <c r="FR73" s="93"/>
      <c r="FS73" s="93"/>
      <c r="FT73" s="93"/>
      <c r="FU73" s="93"/>
      <c r="FV73" s="93"/>
      <c r="FW73" s="93"/>
      <c r="FX73" s="93"/>
      <c r="FY73" s="93"/>
      <c r="FZ73" s="93"/>
      <c r="GA73" s="93"/>
      <c r="GB73" s="93"/>
      <c r="GC73" s="93"/>
      <c r="GD73" s="93"/>
      <c r="GE73" s="93"/>
      <c r="GF73" s="93"/>
      <c r="GG73" s="93"/>
      <c r="GH73" s="93"/>
      <c r="GI73" s="93"/>
      <c r="GJ73" s="93"/>
      <c r="GK73" s="93"/>
      <c r="GL73" s="93"/>
      <c r="GM73" s="93"/>
      <c r="GN73" s="93"/>
      <c r="GO73" s="93"/>
      <c r="GP73" s="93"/>
      <c r="GQ73" s="93"/>
      <c r="GR73" s="93"/>
      <c r="GS73" s="93"/>
      <c r="GT73" s="93"/>
      <c r="GU73" s="93"/>
      <c r="GV73" s="93"/>
      <c r="GW73" s="93"/>
      <c r="GX73" s="93"/>
      <c r="GY73" s="93"/>
      <c r="GZ73" s="93"/>
      <c r="HA73" s="93"/>
      <c r="HB73" s="93"/>
      <c r="HC73" s="93"/>
      <c r="HD73" s="93"/>
      <c r="HE73" s="93"/>
      <c r="HF73" s="93"/>
      <c r="HG73" s="93"/>
      <c r="HH73" s="93"/>
      <c r="HI73" s="93"/>
      <c r="HJ73" s="93"/>
      <c r="HK73" s="93"/>
      <c r="HL73" s="93"/>
      <c r="HM73" s="93"/>
      <c r="HN73" s="93"/>
      <c r="HO73" s="93"/>
      <c r="HP73" s="93"/>
      <c r="HQ73" s="93"/>
      <c r="HR73" s="93"/>
      <c r="HS73" s="93"/>
      <c r="HT73" s="93"/>
      <c r="HU73" s="93"/>
      <c r="HV73" s="93"/>
      <c r="HW73" s="93"/>
      <c r="HX73" s="93"/>
      <c r="HY73" s="93"/>
      <c r="HZ73" s="93"/>
      <c r="IA73" s="93"/>
      <c r="IB73" s="93"/>
      <c r="IC73" s="93"/>
      <c r="ID73" s="93"/>
      <c r="IE73" s="93"/>
      <c r="IF73" s="93"/>
      <c r="IG73" s="93"/>
      <c r="IH73" s="93"/>
      <c r="II73" s="93"/>
      <c r="IJ73" s="93"/>
      <c r="IK73" s="93"/>
      <c r="IL73" s="93"/>
      <c r="IM73" s="93"/>
      <c r="IN73" s="93"/>
      <c r="IO73" s="93"/>
      <c r="IP73" s="93"/>
      <c r="IQ73" s="93"/>
      <c r="IR73" s="93"/>
      <c r="IS73" s="93"/>
      <c r="IT73" s="93"/>
      <c r="IU73" s="93"/>
      <c r="IV73" s="93"/>
      <c r="IW73" s="93"/>
      <c r="IX73" s="93"/>
      <c r="IY73" s="93"/>
      <c r="IZ73" s="93"/>
      <c r="JA73" s="93"/>
      <c r="JB73" s="93"/>
    </row>
    <row r="74" spans="1:262" ht="19.5" customHeight="1">
      <c r="A74" s="118">
        <v>66</v>
      </c>
      <c r="B74" s="119">
        <v>1565010155</v>
      </c>
      <c r="C74" s="120" t="s">
        <v>187</v>
      </c>
      <c r="D74" s="121" t="s">
        <v>188</v>
      </c>
      <c r="E74" s="192" t="s">
        <v>189</v>
      </c>
      <c r="F74" s="87">
        <v>7.6</v>
      </c>
      <c r="G74" s="109" t="str">
        <f t="shared" si="2"/>
        <v>B</v>
      </c>
      <c r="H74" s="110" t="str">
        <f t="shared" si="3"/>
        <v>3.0</v>
      </c>
      <c r="I74" s="87">
        <v>7.6999999999999993</v>
      </c>
      <c r="J74" s="109" t="str">
        <f t="shared" si="4"/>
        <v>B</v>
      </c>
      <c r="K74" s="110" t="str">
        <f t="shared" si="5"/>
        <v>3.0</v>
      </c>
      <c r="L74" s="87">
        <v>8.1499999999999986</v>
      </c>
      <c r="M74" s="109" t="str">
        <f t="shared" si="6"/>
        <v>B⁺</v>
      </c>
      <c r="N74" s="110" t="str">
        <f t="shared" si="7"/>
        <v>3.5</v>
      </c>
      <c r="O74" s="87">
        <v>5.9</v>
      </c>
      <c r="P74" s="109" t="str">
        <f t="shared" si="8"/>
        <v>C</v>
      </c>
      <c r="Q74" s="110" t="str">
        <f t="shared" si="9"/>
        <v>2.0</v>
      </c>
      <c r="R74" s="87">
        <v>7.4499999999999993</v>
      </c>
      <c r="S74" s="109" t="str">
        <f t="shared" si="10"/>
        <v>B</v>
      </c>
      <c r="T74" s="110" t="str">
        <f t="shared" si="11"/>
        <v>3.0</v>
      </c>
      <c r="U74" s="87">
        <v>7.7799999999999994</v>
      </c>
      <c r="V74" s="109" t="str">
        <f t="shared" si="12"/>
        <v>B</v>
      </c>
      <c r="W74" s="110" t="str">
        <f t="shared" si="13"/>
        <v>3.0</v>
      </c>
      <c r="X74" s="88">
        <v>7.5399999999999991</v>
      </c>
      <c r="Y74" s="109" t="str">
        <f t="shared" si="14"/>
        <v>B</v>
      </c>
      <c r="Z74" s="110" t="str">
        <f t="shared" si="15"/>
        <v>3.0</v>
      </c>
      <c r="AA74" s="88">
        <v>7.6</v>
      </c>
      <c r="AB74" s="109" t="str">
        <f t="shared" si="16"/>
        <v>B</v>
      </c>
      <c r="AC74" s="110" t="str">
        <f t="shared" si="17"/>
        <v>3.0</v>
      </c>
      <c r="AD74" s="89">
        <v>7.6</v>
      </c>
      <c r="AE74" s="109" t="str">
        <f t="shared" si="18"/>
        <v>B</v>
      </c>
      <c r="AF74" s="110" t="str">
        <f t="shared" si="19"/>
        <v>3.0</v>
      </c>
      <c r="AG74" s="88">
        <v>8.4</v>
      </c>
      <c r="AH74" s="109" t="str">
        <f t="shared" si="20"/>
        <v>B⁺</v>
      </c>
      <c r="AI74" s="110" t="str">
        <f t="shared" si="21"/>
        <v>3.5</v>
      </c>
      <c r="AJ74" s="88">
        <v>7.2999999999999989</v>
      </c>
      <c r="AK74" s="109" t="str">
        <f t="shared" si="22"/>
        <v>B</v>
      </c>
      <c r="AL74" s="110" t="str">
        <f t="shared" si="23"/>
        <v>3.0</v>
      </c>
      <c r="AM74" s="89">
        <v>7.55</v>
      </c>
      <c r="AN74" s="109" t="str">
        <f t="shared" si="24"/>
        <v>B</v>
      </c>
      <c r="AO74" s="110" t="str">
        <f t="shared" si="25"/>
        <v>3.0</v>
      </c>
      <c r="AP74" s="88">
        <v>8.6</v>
      </c>
      <c r="AQ74" s="109" t="str">
        <f t="shared" si="26"/>
        <v>A</v>
      </c>
      <c r="AR74" s="110" t="str">
        <f t="shared" si="27"/>
        <v>3.8</v>
      </c>
      <c r="AS74" s="116">
        <f t="shared" ref="AS74:AS107" si="30">F74*$F$7+I74*$I$7+L74*$L$7+O74*$O$7+R74*$R$7+U74*$U$7+X74*$X$7+AA74*$AA$7+AD74*$AD$7+AG74*$AG$7+AJ74*$AJ$7+AM74*$AM$7+AP74*$AP$7</f>
        <v>198.33999999999997</v>
      </c>
      <c r="AT74" s="173">
        <f t="shared" si="28"/>
        <v>7.6284615384615373</v>
      </c>
      <c r="AU74" s="116">
        <f t="shared" ref="AU74:AU107" si="31">H74*$F$7+K74*$I$7+N74*$L$7+Q74*$O$7+T74*$R$7+W74*$U$7+Z74*$X$7+AC74*$AA$7+AF74*$AD$7+AI74*$AG$7+AL74*$AJ$7+AO74*$AM$7+AR74*$AP$7</f>
        <v>79.599999999999994</v>
      </c>
      <c r="AV74" s="122">
        <f t="shared" si="29"/>
        <v>3.0615384615384613</v>
      </c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  <c r="IS74" s="86"/>
      <c r="IT74" s="86"/>
      <c r="IU74" s="86"/>
      <c r="IV74" s="86"/>
      <c r="IW74" s="86"/>
      <c r="IX74" s="86"/>
      <c r="IY74" s="86"/>
      <c r="IZ74" s="86"/>
      <c r="JA74" s="86"/>
      <c r="JB74" s="86"/>
    </row>
    <row r="75" spans="1:262" ht="19.5" customHeight="1">
      <c r="A75" s="118">
        <v>67</v>
      </c>
      <c r="B75" s="119">
        <v>1565010156</v>
      </c>
      <c r="C75" s="120" t="s">
        <v>190</v>
      </c>
      <c r="D75" s="121" t="s">
        <v>42</v>
      </c>
      <c r="E75" s="192">
        <v>31265</v>
      </c>
      <c r="F75" s="87">
        <v>7.2999999999999989</v>
      </c>
      <c r="G75" s="109" t="str">
        <f t="shared" ref="G75:G107" si="32">IF(F75&gt;=9.5,"A⁺",IF(F75&gt;=8.5,"A",IF(F75&gt;=8,"B⁺",IF(F75&gt;=7,"B",IF(F75&gt;=6.5,"C⁺",IF(F75&gt;=5.5,"C",IF(F75&gt;=5,"D⁺",IF(F75&gt;=4,"D",IF(F75&lt;4,"F")))))))))</f>
        <v>B</v>
      </c>
      <c r="H75" s="110" t="str">
        <f t="shared" ref="H75:H107" si="33">IF(G75="A⁺","4.0",IF(G75="A","3.8",IF(G75="B⁺","3.5",IF(G75="B","3.0",IF(G75="C⁺","2.5",IF(G75="C","2.0",IF(G75="D⁺","1.5",IF(G75="D","1.0"))))))))</f>
        <v>3.0</v>
      </c>
      <c r="I75" s="87">
        <v>7</v>
      </c>
      <c r="J75" s="109" t="str">
        <f t="shared" ref="J75:J107" si="34">IF(I75&gt;=9.5,"A⁺",IF(I75&gt;=8.5,"A",IF(I75&gt;=8,"B⁺",IF(I75&gt;=7,"B",IF(I75&gt;=6.5,"C⁺",IF(I75&gt;=5.5,"C",IF(I75&gt;=5,"D⁺",IF(I75&gt;=4,"D",IF(I75&lt;4,"F")))))))))</f>
        <v>B</v>
      </c>
      <c r="K75" s="110" t="str">
        <f t="shared" ref="K75:K107" si="35">IF(J75="A⁺","4.0",IF(J75="A","3.8",IF(J75="B⁺","3.5",IF(J75="B","3.0",IF(J75="C⁺","2.5",IF(J75="C","2.0",IF(J75="D⁺","1.5",IF(J75="D","1.0"))))))))</f>
        <v>3.0</v>
      </c>
      <c r="L75" s="87">
        <v>8.6999999999999993</v>
      </c>
      <c r="M75" s="109" t="str">
        <f t="shared" ref="M75:M107" si="36">IF(L75&gt;=9.5,"A⁺",IF(L75&gt;=8.5,"A",IF(L75&gt;=8,"B⁺",IF(L75&gt;=7,"B",IF(L75&gt;=6.5,"C⁺",IF(L75&gt;=5.5,"C",IF(L75&gt;=5,"D⁺",IF(L75&gt;=4,"D",IF(L75&lt;4,"F")))))))))</f>
        <v>A</v>
      </c>
      <c r="N75" s="110" t="str">
        <f t="shared" ref="N75:N107" si="37">IF(M75="A⁺","4.0",IF(M75="A","3.8",IF(M75="B⁺","3.5",IF(M75="B","3.0",IF(M75="C⁺","2.5",IF(M75="C","2.0",IF(M75="D⁺","1.5",IF(M75="D","1.0"))))))))</f>
        <v>3.8</v>
      </c>
      <c r="O75" s="87">
        <v>7.6999999999999993</v>
      </c>
      <c r="P75" s="109" t="str">
        <f t="shared" ref="P75:P107" si="38">IF(O75&gt;=9.5,"A⁺",IF(O75&gt;=8.5,"A",IF(O75&gt;=8,"B⁺",IF(O75&gt;=7,"B",IF(O75&gt;=6.5,"C⁺",IF(O75&gt;=5.5,"C",IF(O75&gt;=5,"D⁺",IF(O75&gt;=4,"D",IF(O75&lt;4,"F")))))))))</f>
        <v>B</v>
      </c>
      <c r="Q75" s="110" t="str">
        <f t="shared" ref="Q75:Q107" si="39">IF(P75="A⁺","4.0",IF(P75="A","3.8",IF(P75="B⁺","3.5",IF(P75="B","3.0",IF(P75="C⁺","2.5",IF(P75="C","2.0",IF(P75="D⁺","1.5",IF(P75="D","1.0"))))))))</f>
        <v>3.0</v>
      </c>
      <c r="R75" s="87">
        <v>6.7499999999999991</v>
      </c>
      <c r="S75" s="109" t="str">
        <f t="shared" ref="S75:S107" si="40">IF(R75&gt;=9.5,"A⁺",IF(R75&gt;=8.5,"A",IF(R75&gt;=8,"B⁺",IF(R75&gt;=7,"B",IF(R75&gt;=6.5,"C⁺",IF(R75&gt;=5.5,"C",IF(R75&gt;=5,"D⁺",IF(R75&gt;=4,"D",IF(R75&lt;4,"F")))))))))</f>
        <v>C⁺</v>
      </c>
      <c r="T75" s="110" t="str">
        <f t="shared" ref="T75:T107" si="41">IF(S75="A⁺","4.0",IF(S75="A","3.8",IF(S75="B⁺","3.5",IF(S75="B","3.0",IF(S75="C⁺","2.5",IF(S75="C","2.0",IF(S75="D⁺","1.5",IF(S75="D","1.0"))))))))</f>
        <v>2.5</v>
      </c>
      <c r="U75" s="87">
        <v>7.1499999999999995</v>
      </c>
      <c r="V75" s="109" t="str">
        <f t="shared" ref="V75:V107" si="42">IF(U75&gt;=9.5,"A⁺",IF(U75&gt;=8.5,"A",IF(U75&gt;=8,"B⁺",IF(U75&gt;=7,"B",IF(U75&gt;=6.5,"C⁺",IF(U75&gt;=5.5,"C",IF(U75&gt;=5,"D⁺",IF(U75&gt;=4,"D",IF(U75&lt;4,"F")))))))))</f>
        <v>B</v>
      </c>
      <c r="W75" s="110" t="str">
        <f t="shared" ref="W75:W107" si="43">IF(V75="A⁺","4.0",IF(V75="A","3.8",IF(V75="B⁺","3.5",IF(V75="B","3.0",IF(V75="C⁺","2.5",IF(V75="C","2.0",IF(V75="D⁺","1.5",IF(V75="D","1.0"))))))))</f>
        <v>3.0</v>
      </c>
      <c r="X75" s="88">
        <v>6.4499999999999993</v>
      </c>
      <c r="Y75" s="109" t="str">
        <f t="shared" ref="Y75:Y107" si="44">IF(X75&gt;=9.5,"A⁺",IF(X75&gt;=8.5,"A",IF(X75&gt;=8,"B⁺",IF(X75&gt;=7,"B",IF(X75&gt;=6.5,"C⁺",IF(X75&gt;=5.5,"C",IF(X75&gt;=5,"D⁺",IF(X75&gt;=4,"D",IF(X75&lt;4,"F")))))))))</f>
        <v>C</v>
      </c>
      <c r="Z75" s="110" t="str">
        <f t="shared" ref="Z75:Z107" si="45">IF(Y75="A⁺","4.0",IF(Y75="A","3.8",IF(Y75="B⁺","3.5",IF(Y75="B","3.0",IF(Y75="C⁺","2.5",IF(Y75="C","2.0",IF(Y75="D⁺","1.5",IF(Y75="D","1.0"))))))))</f>
        <v>2.0</v>
      </c>
      <c r="AA75" s="88">
        <v>7.64</v>
      </c>
      <c r="AB75" s="109" t="str">
        <f t="shared" ref="AB75:AB107" si="46">IF(AA75&gt;=9.5,"A⁺",IF(AA75&gt;=8.5,"A",IF(AA75&gt;=8,"B⁺",IF(AA75&gt;=7,"B",IF(AA75&gt;=6.5,"C⁺",IF(AA75&gt;=5.5,"C",IF(AA75&gt;=5,"D⁺",IF(AA75&gt;=4,"D",IF(AA75&lt;4,"F")))))))))</f>
        <v>B</v>
      </c>
      <c r="AC75" s="110" t="str">
        <f t="shared" ref="AC75:AC107" si="47">IF(AB75="A⁺","4.0",IF(AB75="A","3.8",IF(AB75="B⁺","3.5",IF(AB75="B","3.0",IF(AB75="C⁺","2.5",IF(AB75="C","2.0",IF(AB75="D⁺","1.5",IF(AB75="D","1.0"))))))))</f>
        <v>3.0</v>
      </c>
      <c r="AD75" s="89">
        <v>8</v>
      </c>
      <c r="AE75" s="109" t="str">
        <f t="shared" ref="AE75:AE107" si="48">IF(AD75&gt;=9.5,"A⁺",IF(AD75&gt;=8.5,"A",IF(AD75&gt;=8,"B⁺",IF(AD75&gt;=7,"B",IF(AD75&gt;=6.5,"C⁺",IF(AD75&gt;=5.5,"C",IF(AD75&gt;=5,"D⁺",IF(AD75&gt;=4,"D",IF(AD75&lt;4,"F")))))))))</f>
        <v>B⁺</v>
      </c>
      <c r="AF75" s="110" t="str">
        <f t="shared" ref="AF75:AF107" si="49">IF(AE75="A⁺","4.0",IF(AE75="A","3.8",IF(AE75="B⁺","3.5",IF(AE75="B","3.0",IF(AE75="C⁺","2.5",IF(AE75="C","2.0",IF(AE75="D⁺","1.5",IF(AE75="D","1.0"))))))))</f>
        <v>3.5</v>
      </c>
      <c r="AG75" s="88">
        <v>6.85</v>
      </c>
      <c r="AH75" s="109" t="str">
        <f t="shared" ref="AH75:AH107" si="50">IF(AG75&gt;=9.5,"A⁺",IF(AG75&gt;=8.5,"A",IF(AG75&gt;=8,"B⁺",IF(AG75&gt;=7,"B",IF(AG75&gt;=6.5,"C⁺",IF(AG75&gt;=5.5,"C",IF(AG75&gt;=5,"D⁺",IF(AG75&gt;=4,"D",IF(AG75&lt;4,"F")))))))))</f>
        <v>C⁺</v>
      </c>
      <c r="AI75" s="110" t="str">
        <f t="shared" ref="AI75:AI107" si="51">IF(AH75="A⁺","4.0",IF(AH75="A","3.8",IF(AH75="B⁺","3.5",IF(AH75="B","3.0",IF(AH75="C⁺","2.5",IF(AH75="C","2.0",IF(AH75="D⁺","1.5",IF(AH75="D","1.0"))))))))</f>
        <v>2.5</v>
      </c>
      <c r="AJ75" s="88">
        <v>6.6</v>
      </c>
      <c r="AK75" s="109" t="str">
        <f t="shared" ref="AK75:AK107" si="52">IF(AJ75&gt;=9.5,"A⁺",IF(AJ75&gt;=8.5,"A",IF(AJ75&gt;=8,"B⁺",IF(AJ75&gt;=7,"B",IF(AJ75&gt;=6.5,"C⁺",IF(AJ75&gt;=5.5,"C",IF(AJ75&gt;=5,"D⁺",IF(AJ75&gt;=4,"D",IF(AJ75&lt;4,"F")))))))))</f>
        <v>C⁺</v>
      </c>
      <c r="AL75" s="110" t="str">
        <f t="shared" ref="AL75:AL107" si="53">IF(AK75="A⁺","4.0",IF(AK75="A","3.8",IF(AK75="B⁺","3.5",IF(AK75="B","3.0",IF(AK75="C⁺","2.5",IF(AK75="C","2.0",IF(AK75="D⁺","1.5",IF(AK75="D","1.0"))))))))</f>
        <v>2.5</v>
      </c>
      <c r="AM75" s="89">
        <v>6.76</v>
      </c>
      <c r="AN75" s="109" t="str">
        <f t="shared" ref="AN75:AN107" si="54">IF(AM75&gt;=9.5,"A⁺",IF(AM75&gt;=8.5,"A",IF(AM75&gt;=8,"B⁺",IF(AM75&gt;=7,"B",IF(AM75&gt;=6.5,"C⁺",IF(AM75&gt;=5.5,"C",IF(AM75&gt;=5,"D⁺",IF(AM75&gt;=4,"D",IF(AM75&lt;4,"F")))))))))</f>
        <v>C⁺</v>
      </c>
      <c r="AO75" s="110" t="str">
        <f t="shared" ref="AO75:AO107" si="55">IF(AN75="A⁺","4.0",IF(AN75="A","3.8",IF(AN75="B⁺","3.5",IF(AN75="B","3.0",IF(AN75="C⁺","2.5",IF(AN75="C","2.0",IF(AN75="D⁺","1.5",IF(AN75="D","1.0"))))))))</f>
        <v>2.5</v>
      </c>
      <c r="AP75" s="88">
        <v>7.2999999999999989</v>
      </c>
      <c r="AQ75" s="109" t="str">
        <f t="shared" ref="AQ75:AQ107" si="56">IF(AP75&gt;=9.5,"A⁺",IF(AP75&gt;=8.5,"A",IF(AP75&gt;=8,"B⁺",IF(AP75&gt;=7,"B",IF(AP75&gt;=6.5,"C⁺",IF(AP75&gt;=5.5,"C",IF(AP75&gt;=5,"D⁺",IF(AP75&gt;=4,"D",IF(AP75&lt;4,"F")))))))))</f>
        <v>B</v>
      </c>
      <c r="AR75" s="110" t="str">
        <f t="shared" ref="AR75:AR107" si="57">IF(AQ75="A⁺","4.0",IF(AQ75="A","3.8",IF(AQ75="B⁺","3.5",IF(AQ75="B","3.0",IF(AQ75="C⁺","2.5",IF(AQ75="C","2.0",IF(AQ75="D⁺","1.5",IF(AQ75="D","1.0"))))))))</f>
        <v>3.0</v>
      </c>
      <c r="AS75" s="116">
        <f t="shared" si="30"/>
        <v>188.39999999999998</v>
      </c>
      <c r="AT75" s="173">
        <f t="shared" ref="AT75:AT107" si="58">AS75/$AS$7</f>
        <v>7.2461538461538453</v>
      </c>
      <c r="AU75" s="116">
        <f t="shared" si="31"/>
        <v>74.599999999999994</v>
      </c>
      <c r="AV75" s="122">
        <f t="shared" ref="AV75:AV107" si="59">AU75/$AS$7</f>
        <v>2.8692307692307688</v>
      </c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69"/>
      <c r="GE75" s="69"/>
      <c r="GF75" s="69"/>
      <c r="GG75" s="69"/>
      <c r="GH75" s="69"/>
      <c r="GI75" s="69"/>
      <c r="GJ75" s="69"/>
      <c r="GK75" s="69"/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GX75" s="69"/>
      <c r="GY75" s="69"/>
      <c r="GZ75" s="69"/>
      <c r="HA75" s="69"/>
      <c r="HB75" s="69"/>
      <c r="HC75" s="69"/>
      <c r="HD75" s="69"/>
      <c r="HE75" s="69"/>
      <c r="HF75" s="69"/>
      <c r="HG75" s="69"/>
      <c r="HH75" s="69"/>
      <c r="HI75" s="69"/>
      <c r="HJ75" s="69"/>
      <c r="HK75" s="69"/>
      <c r="HL75" s="69"/>
      <c r="HM75" s="69"/>
      <c r="HN75" s="69"/>
      <c r="HO75" s="69"/>
      <c r="HP75" s="69"/>
      <c r="HQ75" s="69"/>
      <c r="HR75" s="69"/>
      <c r="HS75" s="69"/>
      <c r="HT75" s="69"/>
      <c r="HU75" s="69"/>
      <c r="HV75" s="69"/>
      <c r="HW75" s="69"/>
      <c r="HX75" s="69"/>
      <c r="HY75" s="69"/>
      <c r="HZ75" s="69"/>
      <c r="IA75" s="69"/>
      <c r="IB75" s="69"/>
      <c r="IC75" s="69"/>
      <c r="ID75" s="69"/>
      <c r="IE75" s="69"/>
      <c r="IF75" s="69"/>
      <c r="IG75" s="69"/>
      <c r="IH75" s="69"/>
      <c r="II75" s="69"/>
      <c r="IJ75" s="69"/>
      <c r="IK75" s="69"/>
      <c r="IL75" s="69"/>
      <c r="IM75" s="69"/>
      <c r="IN75" s="69"/>
      <c r="IO75" s="69"/>
      <c r="IP75" s="69"/>
      <c r="IQ75" s="69"/>
      <c r="IR75" s="69"/>
      <c r="IS75" s="69"/>
      <c r="IT75" s="69"/>
      <c r="IU75" s="69"/>
      <c r="IV75" s="69"/>
      <c r="IW75" s="69"/>
      <c r="IX75" s="69"/>
      <c r="IY75" s="69"/>
      <c r="IZ75" s="69"/>
      <c r="JA75" s="69"/>
      <c r="JB75" s="69"/>
    </row>
    <row r="76" spans="1:262" ht="19.5" customHeight="1">
      <c r="A76" s="118">
        <v>68</v>
      </c>
      <c r="B76" s="119">
        <v>1565010157</v>
      </c>
      <c r="C76" s="120" t="s">
        <v>191</v>
      </c>
      <c r="D76" s="121" t="s">
        <v>42</v>
      </c>
      <c r="E76" s="192">
        <v>32212</v>
      </c>
      <c r="F76" s="87">
        <v>8.1499999999999986</v>
      </c>
      <c r="G76" s="109" t="str">
        <f t="shared" si="32"/>
        <v>B⁺</v>
      </c>
      <c r="H76" s="110" t="str">
        <f t="shared" si="33"/>
        <v>3.5</v>
      </c>
      <c r="I76" s="87">
        <v>7.2999999999999989</v>
      </c>
      <c r="J76" s="109" t="str">
        <f t="shared" si="34"/>
        <v>B</v>
      </c>
      <c r="K76" s="110" t="str">
        <f t="shared" si="35"/>
        <v>3.0</v>
      </c>
      <c r="L76" s="87">
        <v>7.6999999999999993</v>
      </c>
      <c r="M76" s="109" t="str">
        <f t="shared" si="36"/>
        <v>B</v>
      </c>
      <c r="N76" s="110" t="str">
        <f t="shared" si="37"/>
        <v>3.0</v>
      </c>
      <c r="O76" s="87">
        <v>4.1999999999999993</v>
      </c>
      <c r="P76" s="109" t="str">
        <f t="shared" si="38"/>
        <v>D</v>
      </c>
      <c r="Q76" s="110" t="str">
        <f t="shared" si="39"/>
        <v>1.0</v>
      </c>
      <c r="R76" s="87">
        <v>4.8999999999999995</v>
      </c>
      <c r="S76" s="109" t="str">
        <f t="shared" si="40"/>
        <v>D</v>
      </c>
      <c r="T76" s="110" t="str">
        <f t="shared" si="41"/>
        <v>1.0</v>
      </c>
      <c r="U76" s="87">
        <v>4.55</v>
      </c>
      <c r="V76" s="109" t="str">
        <f t="shared" si="42"/>
        <v>D</v>
      </c>
      <c r="W76" s="110" t="str">
        <f t="shared" si="43"/>
        <v>1.0</v>
      </c>
      <c r="X76" s="88">
        <v>5.54</v>
      </c>
      <c r="Y76" s="109" t="str">
        <f t="shared" si="44"/>
        <v>C</v>
      </c>
      <c r="Z76" s="110" t="str">
        <f t="shared" si="45"/>
        <v>2.0</v>
      </c>
      <c r="AA76" s="88">
        <v>8.09</v>
      </c>
      <c r="AB76" s="109" t="str">
        <f t="shared" si="46"/>
        <v>B⁺</v>
      </c>
      <c r="AC76" s="110" t="str">
        <f t="shared" si="47"/>
        <v>3.5</v>
      </c>
      <c r="AD76" s="89">
        <v>7.2999999999999989</v>
      </c>
      <c r="AE76" s="109" t="str">
        <f t="shared" si="48"/>
        <v>B</v>
      </c>
      <c r="AF76" s="110" t="str">
        <f t="shared" si="49"/>
        <v>3.0</v>
      </c>
      <c r="AG76" s="88">
        <v>6.6999999999999993</v>
      </c>
      <c r="AH76" s="109" t="str">
        <f t="shared" si="50"/>
        <v>C⁺</v>
      </c>
      <c r="AI76" s="110" t="str">
        <f t="shared" si="51"/>
        <v>2.5</v>
      </c>
      <c r="AJ76" s="88">
        <v>6.6</v>
      </c>
      <c r="AK76" s="109" t="str">
        <f t="shared" si="52"/>
        <v>C⁺</v>
      </c>
      <c r="AL76" s="110" t="str">
        <f t="shared" si="53"/>
        <v>2.5</v>
      </c>
      <c r="AM76" s="89">
        <v>5.6999999999999993</v>
      </c>
      <c r="AN76" s="109" t="str">
        <f t="shared" si="54"/>
        <v>C</v>
      </c>
      <c r="AO76" s="110" t="str">
        <f t="shared" si="55"/>
        <v>2.0</v>
      </c>
      <c r="AP76" s="88">
        <v>6.3999999999999995</v>
      </c>
      <c r="AQ76" s="109" t="str">
        <f t="shared" si="56"/>
        <v>C</v>
      </c>
      <c r="AR76" s="110" t="str">
        <f t="shared" si="57"/>
        <v>2.0</v>
      </c>
      <c r="AS76" s="116">
        <f t="shared" si="30"/>
        <v>166.26</v>
      </c>
      <c r="AT76" s="173">
        <f t="shared" si="58"/>
        <v>6.3946153846153839</v>
      </c>
      <c r="AU76" s="116">
        <f t="shared" si="31"/>
        <v>60</v>
      </c>
      <c r="AV76" s="122">
        <f t="shared" si="59"/>
        <v>2.3076923076923075</v>
      </c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69"/>
      <c r="FZ76" s="69"/>
      <c r="GA76" s="69"/>
      <c r="GB76" s="69"/>
      <c r="GC76" s="69"/>
      <c r="GD76" s="69"/>
      <c r="GE76" s="69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GX76" s="69"/>
      <c r="GY76" s="69"/>
      <c r="GZ76" s="69"/>
      <c r="HA76" s="69"/>
      <c r="HB76" s="69"/>
      <c r="HC76" s="69"/>
      <c r="HD76" s="69"/>
      <c r="HE76" s="69"/>
      <c r="HF76" s="69"/>
      <c r="HG76" s="69"/>
      <c r="HH76" s="69"/>
      <c r="HI76" s="69"/>
      <c r="HJ76" s="69"/>
      <c r="HK76" s="69"/>
      <c r="HL76" s="69"/>
      <c r="HM76" s="69"/>
      <c r="HN76" s="69"/>
      <c r="HO76" s="69"/>
      <c r="HP76" s="69"/>
      <c r="HQ76" s="69"/>
      <c r="HR76" s="69"/>
      <c r="HS76" s="69"/>
      <c r="HT76" s="69"/>
      <c r="HU76" s="69"/>
      <c r="HV76" s="69"/>
      <c r="HW76" s="69"/>
      <c r="HX76" s="69"/>
      <c r="HY76" s="69"/>
      <c r="HZ76" s="69"/>
      <c r="IA76" s="69"/>
      <c r="IB76" s="69"/>
      <c r="IC76" s="69"/>
      <c r="ID76" s="69"/>
      <c r="IE76" s="69"/>
      <c r="IF76" s="69"/>
      <c r="IG76" s="69"/>
      <c r="IH76" s="69"/>
      <c r="II76" s="69"/>
      <c r="IJ76" s="69"/>
      <c r="IK76" s="69"/>
      <c r="IL76" s="69"/>
      <c r="IM76" s="69"/>
      <c r="IN76" s="69"/>
      <c r="IO76" s="69"/>
      <c r="IP76" s="69"/>
      <c r="IQ76" s="69"/>
      <c r="IR76" s="69"/>
      <c r="IS76" s="69"/>
      <c r="IT76" s="69"/>
      <c r="IU76" s="69"/>
      <c r="IV76" s="69"/>
      <c r="IW76" s="69"/>
      <c r="IX76" s="69"/>
      <c r="IY76" s="69"/>
      <c r="IZ76" s="69"/>
      <c r="JA76" s="69"/>
      <c r="JB76" s="69"/>
    </row>
    <row r="77" spans="1:262" ht="19.5" customHeight="1">
      <c r="A77" s="118">
        <v>69</v>
      </c>
      <c r="B77" s="119">
        <v>1565010159</v>
      </c>
      <c r="C77" s="120" t="s">
        <v>43</v>
      </c>
      <c r="D77" s="121" t="s">
        <v>192</v>
      </c>
      <c r="E77" s="192" t="s">
        <v>193</v>
      </c>
      <c r="F77" s="87">
        <v>8</v>
      </c>
      <c r="G77" s="109" t="str">
        <f t="shared" si="32"/>
        <v>B⁺</v>
      </c>
      <c r="H77" s="110" t="str">
        <f t="shared" si="33"/>
        <v>3.5</v>
      </c>
      <c r="I77" s="87">
        <v>7.2999999999999989</v>
      </c>
      <c r="J77" s="109" t="str">
        <f t="shared" si="34"/>
        <v>B</v>
      </c>
      <c r="K77" s="110" t="str">
        <f t="shared" si="35"/>
        <v>3.0</v>
      </c>
      <c r="L77" s="87">
        <v>7.6999999999999993</v>
      </c>
      <c r="M77" s="109" t="str">
        <f t="shared" si="36"/>
        <v>B</v>
      </c>
      <c r="N77" s="110" t="str">
        <f t="shared" si="37"/>
        <v>3.0</v>
      </c>
      <c r="O77" s="87">
        <v>4.1999999999999993</v>
      </c>
      <c r="P77" s="109" t="str">
        <f t="shared" si="38"/>
        <v>D</v>
      </c>
      <c r="Q77" s="110" t="str">
        <f t="shared" si="39"/>
        <v>1.0</v>
      </c>
      <c r="R77" s="87">
        <v>6.5499999999999989</v>
      </c>
      <c r="S77" s="109" t="str">
        <f t="shared" si="40"/>
        <v>C⁺</v>
      </c>
      <c r="T77" s="110" t="str">
        <f t="shared" si="41"/>
        <v>2.5</v>
      </c>
      <c r="U77" s="87">
        <v>6.8</v>
      </c>
      <c r="V77" s="109" t="str">
        <f t="shared" si="42"/>
        <v>C⁺</v>
      </c>
      <c r="W77" s="110" t="str">
        <f t="shared" si="43"/>
        <v>2.5</v>
      </c>
      <c r="X77" s="88">
        <v>5.2499999999999991</v>
      </c>
      <c r="Y77" s="109" t="str">
        <f t="shared" si="44"/>
        <v>D⁺</v>
      </c>
      <c r="Z77" s="110" t="str">
        <f t="shared" si="45"/>
        <v>1.5</v>
      </c>
      <c r="AA77" s="88">
        <v>6.85</v>
      </c>
      <c r="AB77" s="109" t="str">
        <f t="shared" si="46"/>
        <v>C⁺</v>
      </c>
      <c r="AC77" s="110" t="str">
        <f t="shared" si="47"/>
        <v>2.5</v>
      </c>
      <c r="AD77" s="89">
        <v>8</v>
      </c>
      <c r="AE77" s="109" t="str">
        <f t="shared" si="48"/>
        <v>B⁺</v>
      </c>
      <c r="AF77" s="110" t="str">
        <f t="shared" si="49"/>
        <v>3.5</v>
      </c>
      <c r="AG77" s="88">
        <v>7.3999999999999995</v>
      </c>
      <c r="AH77" s="109" t="str">
        <f t="shared" si="50"/>
        <v>B</v>
      </c>
      <c r="AI77" s="110" t="str">
        <f t="shared" si="51"/>
        <v>3.0</v>
      </c>
      <c r="AJ77" s="88">
        <v>5.9</v>
      </c>
      <c r="AK77" s="109" t="str">
        <f t="shared" si="52"/>
        <v>C</v>
      </c>
      <c r="AL77" s="110" t="str">
        <f t="shared" si="53"/>
        <v>2.0</v>
      </c>
      <c r="AM77" s="89">
        <v>6.76</v>
      </c>
      <c r="AN77" s="109" t="str">
        <f t="shared" si="54"/>
        <v>C⁺</v>
      </c>
      <c r="AO77" s="110" t="str">
        <f t="shared" si="55"/>
        <v>2.5</v>
      </c>
      <c r="AP77" s="88">
        <v>6.3999999999999995</v>
      </c>
      <c r="AQ77" s="109" t="str">
        <f t="shared" si="56"/>
        <v>C</v>
      </c>
      <c r="AR77" s="110" t="str">
        <f t="shared" si="57"/>
        <v>2.0</v>
      </c>
      <c r="AS77" s="116">
        <f t="shared" si="30"/>
        <v>174.22000000000003</v>
      </c>
      <c r="AT77" s="173">
        <f t="shared" si="58"/>
        <v>6.7007692307692315</v>
      </c>
      <c r="AU77" s="116">
        <f t="shared" si="31"/>
        <v>65</v>
      </c>
      <c r="AV77" s="122">
        <f t="shared" si="59"/>
        <v>2.5</v>
      </c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69"/>
      <c r="GE77" s="69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GX77" s="69"/>
      <c r="GY77" s="69"/>
      <c r="GZ77" s="69"/>
      <c r="HA77" s="69"/>
      <c r="HB77" s="69"/>
      <c r="HC77" s="69"/>
      <c r="HD77" s="69"/>
      <c r="HE77" s="69"/>
      <c r="HF77" s="69"/>
      <c r="HG77" s="69"/>
      <c r="HH77" s="69"/>
      <c r="HI77" s="69"/>
      <c r="HJ77" s="69"/>
      <c r="HK77" s="69"/>
      <c r="HL77" s="69"/>
      <c r="HM77" s="69"/>
      <c r="HN77" s="69"/>
      <c r="HO77" s="69"/>
      <c r="HP77" s="69"/>
      <c r="HQ77" s="69"/>
      <c r="HR77" s="69"/>
      <c r="HS77" s="69"/>
      <c r="HT77" s="69"/>
      <c r="HU77" s="69"/>
      <c r="HV77" s="69"/>
      <c r="HW77" s="69"/>
      <c r="HX77" s="69"/>
      <c r="HY77" s="69"/>
      <c r="HZ77" s="69"/>
      <c r="IA77" s="69"/>
      <c r="IB77" s="69"/>
      <c r="IC77" s="69"/>
      <c r="ID77" s="69"/>
      <c r="IE77" s="69"/>
      <c r="IF77" s="69"/>
      <c r="IG77" s="69"/>
      <c r="IH77" s="69"/>
      <c r="II77" s="69"/>
      <c r="IJ77" s="69"/>
      <c r="IK77" s="69"/>
      <c r="IL77" s="69"/>
      <c r="IM77" s="69"/>
      <c r="IN77" s="69"/>
      <c r="IO77" s="69"/>
      <c r="IP77" s="69"/>
      <c r="IQ77" s="69"/>
      <c r="IR77" s="69"/>
      <c r="IS77" s="69"/>
      <c r="IT77" s="69"/>
      <c r="IU77" s="69"/>
      <c r="IV77" s="69"/>
      <c r="IW77" s="69"/>
      <c r="IX77" s="69"/>
      <c r="IY77" s="69"/>
      <c r="IZ77" s="69"/>
      <c r="JA77" s="69"/>
      <c r="JB77" s="69"/>
    </row>
    <row r="78" spans="1:262" ht="19.5" customHeight="1">
      <c r="A78" s="118">
        <v>70</v>
      </c>
      <c r="B78" s="119">
        <v>1565010160</v>
      </c>
      <c r="C78" s="120" t="s">
        <v>194</v>
      </c>
      <c r="D78" s="121" t="s">
        <v>195</v>
      </c>
      <c r="E78" s="192" t="s">
        <v>196</v>
      </c>
      <c r="F78" s="87">
        <v>8</v>
      </c>
      <c r="G78" s="109" t="str">
        <f t="shared" si="32"/>
        <v>B⁺</v>
      </c>
      <c r="H78" s="110" t="str">
        <f t="shared" si="33"/>
        <v>3.5</v>
      </c>
      <c r="I78" s="87">
        <v>6.6</v>
      </c>
      <c r="J78" s="109" t="str">
        <f t="shared" si="34"/>
        <v>C⁺</v>
      </c>
      <c r="K78" s="110" t="str">
        <f t="shared" si="35"/>
        <v>2.5</v>
      </c>
      <c r="L78" s="87">
        <v>7.3999999999999995</v>
      </c>
      <c r="M78" s="109" t="str">
        <f t="shared" si="36"/>
        <v>B</v>
      </c>
      <c r="N78" s="110" t="str">
        <f t="shared" si="37"/>
        <v>3.0</v>
      </c>
      <c r="O78" s="87">
        <v>4.1999999999999993</v>
      </c>
      <c r="P78" s="109" t="str">
        <f t="shared" si="38"/>
        <v>D</v>
      </c>
      <c r="Q78" s="110" t="str">
        <f t="shared" si="39"/>
        <v>1.0</v>
      </c>
      <c r="R78" s="87">
        <v>4.1999999999999993</v>
      </c>
      <c r="S78" s="109" t="str">
        <f t="shared" si="40"/>
        <v>D</v>
      </c>
      <c r="T78" s="110" t="str">
        <f t="shared" si="41"/>
        <v>1.0</v>
      </c>
      <c r="U78" s="87">
        <v>4.1999999999999993</v>
      </c>
      <c r="V78" s="109" t="str">
        <f t="shared" si="42"/>
        <v>D</v>
      </c>
      <c r="W78" s="110" t="str">
        <f t="shared" si="43"/>
        <v>1.0</v>
      </c>
      <c r="X78" s="88">
        <v>3.5</v>
      </c>
      <c r="Y78" s="109" t="str">
        <f t="shared" si="44"/>
        <v>F</v>
      </c>
      <c r="Z78" s="110" t="b">
        <f t="shared" si="45"/>
        <v>0</v>
      </c>
      <c r="AA78" s="88">
        <v>6.85</v>
      </c>
      <c r="AB78" s="109" t="str">
        <f t="shared" si="46"/>
        <v>C⁺</v>
      </c>
      <c r="AC78" s="110" t="str">
        <f t="shared" si="47"/>
        <v>2.5</v>
      </c>
      <c r="AD78" s="89">
        <v>7.2999999999999989</v>
      </c>
      <c r="AE78" s="109" t="str">
        <f t="shared" si="48"/>
        <v>B</v>
      </c>
      <c r="AF78" s="110" t="str">
        <f t="shared" si="49"/>
        <v>3.0</v>
      </c>
      <c r="AG78" s="88">
        <v>6.6999999999999993</v>
      </c>
      <c r="AH78" s="109" t="str">
        <f t="shared" si="50"/>
        <v>C⁺</v>
      </c>
      <c r="AI78" s="110" t="str">
        <f t="shared" si="51"/>
        <v>2.5</v>
      </c>
      <c r="AJ78" s="88">
        <v>5.9</v>
      </c>
      <c r="AK78" s="109" t="str">
        <f t="shared" si="52"/>
        <v>C</v>
      </c>
      <c r="AL78" s="110" t="str">
        <f t="shared" si="53"/>
        <v>2.0</v>
      </c>
      <c r="AM78" s="89">
        <v>3.8499999999999996</v>
      </c>
      <c r="AN78" s="109" t="str">
        <f t="shared" si="54"/>
        <v>F</v>
      </c>
      <c r="AO78" s="110" t="b">
        <f t="shared" si="55"/>
        <v>0</v>
      </c>
      <c r="AP78" s="88">
        <v>4.8999999999999995</v>
      </c>
      <c r="AQ78" s="109" t="str">
        <f t="shared" si="56"/>
        <v>D</v>
      </c>
      <c r="AR78" s="110" t="str">
        <f t="shared" si="57"/>
        <v>1.0</v>
      </c>
      <c r="AS78" s="116">
        <f t="shared" si="30"/>
        <v>147.19999999999999</v>
      </c>
      <c r="AT78" s="173">
        <f t="shared" si="58"/>
        <v>5.661538461538461</v>
      </c>
      <c r="AU78" s="116">
        <f t="shared" si="31"/>
        <v>46</v>
      </c>
      <c r="AV78" s="122">
        <f t="shared" si="59"/>
        <v>1.7692307692307692</v>
      </c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  <c r="GA78" s="69"/>
      <c r="GB78" s="69"/>
      <c r="GC78" s="69"/>
      <c r="GD78" s="69"/>
      <c r="GE78" s="69"/>
      <c r="GF78" s="69"/>
      <c r="GG78" s="69"/>
      <c r="GH78" s="69"/>
      <c r="GI78" s="69"/>
      <c r="GJ78" s="69"/>
      <c r="GK78" s="69"/>
      <c r="GL78" s="69"/>
      <c r="GM78" s="69"/>
      <c r="GN78" s="69"/>
      <c r="GO78" s="69"/>
      <c r="GP78" s="69"/>
      <c r="GQ78" s="69"/>
      <c r="GR78" s="69"/>
      <c r="GS78" s="69"/>
      <c r="GT78" s="69"/>
      <c r="GU78" s="69"/>
      <c r="GV78" s="69"/>
      <c r="GW78" s="69"/>
      <c r="GX78" s="69"/>
      <c r="GY78" s="69"/>
      <c r="GZ78" s="69"/>
      <c r="HA78" s="69"/>
      <c r="HB78" s="69"/>
      <c r="HC78" s="69"/>
      <c r="HD78" s="69"/>
      <c r="HE78" s="69"/>
      <c r="HF78" s="69"/>
      <c r="HG78" s="69"/>
      <c r="HH78" s="69"/>
      <c r="HI78" s="69"/>
      <c r="HJ78" s="69"/>
      <c r="HK78" s="69"/>
      <c r="HL78" s="69"/>
      <c r="HM78" s="69"/>
      <c r="HN78" s="69"/>
      <c r="HO78" s="69"/>
      <c r="HP78" s="69"/>
      <c r="HQ78" s="69"/>
      <c r="HR78" s="69"/>
      <c r="HS78" s="69"/>
      <c r="HT78" s="69"/>
      <c r="HU78" s="69"/>
      <c r="HV78" s="69"/>
      <c r="HW78" s="69"/>
      <c r="HX78" s="69"/>
      <c r="HY78" s="69"/>
      <c r="HZ78" s="69"/>
      <c r="IA78" s="69"/>
      <c r="IB78" s="69"/>
      <c r="IC78" s="69"/>
      <c r="ID78" s="69"/>
      <c r="IE78" s="69"/>
      <c r="IF78" s="69"/>
      <c r="IG78" s="69"/>
      <c r="IH78" s="69"/>
      <c r="II78" s="69"/>
      <c r="IJ78" s="69"/>
      <c r="IK78" s="69"/>
      <c r="IL78" s="69"/>
      <c r="IM78" s="69"/>
      <c r="IN78" s="69"/>
      <c r="IO78" s="69"/>
      <c r="IP78" s="69"/>
      <c r="IQ78" s="69"/>
      <c r="IR78" s="69"/>
      <c r="IS78" s="69"/>
      <c r="IT78" s="69"/>
      <c r="IU78" s="69"/>
      <c r="IV78" s="69"/>
      <c r="IW78" s="69"/>
      <c r="IX78" s="69"/>
      <c r="IY78" s="69"/>
      <c r="IZ78" s="69"/>
      <c r="JA78" s="69"/>
      <c r="JB78" s="69"/>
    </row>
    <row r="79" spans="1:262" ht="19.5" customHeight="1">
      <c r="A79" s="118">
        <v>71</v>
      </c>
      <c r="B79" s="119">
        <v>1565010161</v>
      </c>
      <c r="C79" s="120" t="s">
        <v>123</v>
      </c>
      <c r="D79" s="121" t="s">
        <v>197</v>
      </c>
      <c r="E79" s="192" t="s">
        <v>198</v>
      </c>
      <c r="F79" s="87">
        <v>6.8999999999999986</v>
      </c>
      <c r="G79" s="109" t="str">
        <f t="shared" si="32"/>
        <v>C⁺</v>
      </c>
      <c r="H79" s="110" t="str">
        <f t="shared" si="33"/>
        <v>2.5</v>
      </c>
      <c r="I79" s="87">
        <v>7</v>
      </c>
      <c r="J79" s="109" t="str">
        <f t="shared" si="34"/>
        <v>B</v>
      </c>
      <c r="K79" s="110" t="str">
        <f t="shared" si="35"/>
        <v>3.0</v>
      </c>
      <c r="L79" s="87">
        <v>8.1499999999999986</v>
      </c>
      <c r="M79" s="109" t="str">
        <f t="shared" si="36"/>
        <v>B⁺</v>
      </c>
      <c r="N79" s="110" t="str">
        <f t="shared" si="37"/>
        <v>3.5</v>
      </c>
      <c r="O79" s="87">
        <v>7.2999999999999989</v>
      </c>
      <c r="P79" s="109" t="str">
        <f t="shared" si="38"/>
        <v>B</v>
      </c>
      <c r="Q79" s="110" t="str">
        <f t="shared" si="39"/>
        <v>3.0</v>
      </c>
      <c r="R79" s="87">
        <v>6.1</v>
      </c>
      <c r="S79" s="109" t="str">
        <f t="shared" si="40"/>
        <v>C</v>
      </c>
      <c r="T79" s="110" t="str">
        <f t="shared" si="41"/>
        <v>2.0</v>
      </c>
      <c r="U79" s="87">
        <v>7.16</v>
      </c>
      <c r="V79" s="109" t="str">
        <f t="shared" si="42"/>
        <v>B</v>
      </c>
      <c r="W79" s="110" t="str">
        <f t="shared" si="43"/>
        <v>3.0</v>
      </c>
      <c r="X79" s="88">
        <v>7</v>
      </c>
      <c r="Y79" s="109" t="str">
        <f t="shared" si="44"/>
        <v>B</v>
      </c>
      <c r="Z79" s="110" t="str">
        <f t="shared" si="45"/>
        <v>3.0</v>
      </c>
      <c r="AA79" s="88">
        <v>6.85</v>
      </c>
      <c r="AB79" s="109" t="str">
        <f t="shared" si="46"/>
        <v>C⁺</v>
      </c>
      <c r="AC79" s="110" t="str">
        <f t="shared" si="47"/>
        <v>2.5</v>
      </c>
      <c r="AD79" s="89">
        <v>7.2999999999999989</v>
      </c>
      <c r="AE79" s="109" t="str">
        <f t="shared" si="48"/>
        <v>B</v>
      </c>
      <c r="AF79" s="110" t="str">
        <f t="shared" si="49"/>
        <v>3.0</v>
      </c>
      <c r="AG79" s="88">
        <v>8.25</v>
      </c>
      <c r="AH79" s="109" t="str">
        <f t="shared" si="50"/>
        <v>B⁺</v>
      </c>
      <c r="AI79" s="110" t="str">
        <f t="shared" si="51"/>
        <v>3.5</v>
      </c>
      <c r="AJ79" s="88">
        <v>5.9</v>
      </c>
      <c r="AK79" s="109" t="str">
        <f t="shared" si="52"/>
        <v>C</v>
      </c>
      <c r="AL79" s="110" t="str">
        <f t="shared" si="53"/>
        <v>2.0</v>
      </c>
      <c r="AM79" s="89">
        <v>6.85</v>
      </c>
      <c r="AN79" s="109" t="str">
        <f t="shared" si="54"/>
        <v>C⁺</v>
      </c>
      <c r="AO79" s="110" t="str">
        <f t="shared" si="55"/>
        <v>2.5</v>
      </c>
      <c r="AP79" s="88">
        <v>7.2999999999999989</v>
      </c>
      <c r="AQ79" s="109" t="str">
        <f t="shared" si="56"/>
        <v>B</v>
      </c>
      <c r="AR79" s="110" t="str">
        <f t="shared" si="57"/>
        <v>3.0</v>
      </c>
      <c r="AS79" s="116">
        <f t="shared" si="30"/>
        <v>184.11999999999998</v>
      </c>
      <c r="AT79" s="173">
        <f t="shared" si="58"/>
        <v>7.0815384615384609</v>
      </c>
      <c r="AU79" s="116">
        <f t="shared" si="31"/>
        <v>73</v>
      </c>
      <c r="AV79" s="122">
        <f t="shared" si="59"/>
        <v>2.8076923076923075</v>
      </c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69"/>
      <c r="GE79" s="69"/>
      <c r="GF79" s="69"/>
      <c r="GG79" s="69"/>
      <c r="GH79" s="69"/>
      <c r="GI79" s="69"/>
      <c r="GJ79" s="69"/>
      <c r="GK79" s="69"/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GX79" s="69"/>
      <c r="GY79" s="69"/>
      <c r="GZ79" s="69"/>
      <c r="HA79" s="69"/>
      <c r="HB79" s="69"/>
      <c r="HC79" s="69"/>
      <c r="HD79" s="69"/>
      <c r="HE79" s="69"/>
      <c r="HF79" s="69"/>
      <c r="HG79" s="69"/>
      <c r="HH79" s="69"/>
      <c r="HI79" s="69"/>
      <c r="HJ79" s="69"/>
      <c r="HK79" s="69"/>
      <c r="HL79" s="69"/>
      <c r="HM79" s="69"/>
      <c r="HN79" s="69"/>
      <c r="HO79" s="69"/>
      <c r="HP79" s="69"/>
      <c r="HQ79" s="69"/>
      <c r="HR79" s="69"/>
      <c r="HS79" s="69"/>
      <c r="HT79" s="69"/>
      <c r="HU79" s="69"/>
      <c r="HV79" s="69"/>
      <c r="HW79" s="69"/>
      <c r="HX79" s="69"/>
      <c r="HY79" s="69"/>
      <c r="HZ79" s="69"/>
      <c r="IA79" s="69"/>
      <c r="IB79" s="69"/>
      <c r="IC79" s="69"/>
      <c r="ID79" s="69"/>
      <c r="IE79" s="69"/>
      <c r="IF79" s="69"/>
      <c r="IG79" s="69"/>
      <c r="IH79" s="69"/>
      <c r="II79" s="69"/>
      <c r="IJ79" s="69"/>
      <c r="IK79" s="69"/>
      <c r="IL79" s="69"/>
      <c r="IM79" s="69"/>
      <c r="IN79" s="69"/>
      <c r="IO79" s="69"/>
      <c r="IP79" s="69"/>
      <c r="IQ79" s="69"/>
      <c r="IR79" s="69"/>
      <c r="IS79" s="69"/>
      <c r="IT79" s="69"/>
      <c r="IU79" s="69"/>
      <c r="IV79" s="69"/>
      <c r="IW79" s="69"/>
      <c r="IX79" s="69"/>
      <c r="IY79" s="69"/>
      <c r="IZ79" s="69"/>
      <c r="JA79" s="69"/>
      <c r="JB79" s="69"/>
    </row>
    <row r="80" spans="1:262" ht="19.5" customHeight="1">
      <c r="A80" s="118">
        <v>72</v>
      </c>
      <c r="B80" s="119">
        <v>1565010162</v>
      </c>
      <c r="C80" s="120" t="s">
        <v>199</v>
      </c>
      <c r="D80" s="121" t="s">
        <v>200</v>
      </c>
      <c r="E80" s="192" t="s">
        <v>201</v>
      </c>
      <c r="F80" s="87">
        <v>6.8999999999999986</v>
      </c>
      <c r="G80" s="109" t="str">
        <f t="shared" si="32"/>
        <v>C⁺</v>
      </c>
      <c r="H80" s="110" t="str">
        <f t="shared" si="33"/>
        <v>2.5</v>
      </c>
      <c r="I80" s="87">
        <v>7.6999999999999993</v>
      </c>
      <c r="J80" s="109" t="str">
        <f t="shared" si="34"/>
        <v>B</v>
      </c>
      <c r="K80" s="110" t="str">
        <f t="shared" si="35"/>
        <v>3.0</v>
      </c>
      <c r="L80" s="87">
        <v>8.1499999999999986</v>
      </c>
      <c r="M80" s="109" t="str">
        <f t="shared" si="36"/>
        <v>B⁺</v>
      </c>
      <c r="N80" s="110" t="str">
        <f t="shared" si="37"/>
        <v>3.5</v>
      </c>
      <c r="O80" s="87">
        <v>6.6</v>
      </c>
      <c r="P80" s="109" t="str">
        <f t="shared" si="38"/>
        <v>C⁺</v>
      </c>
      <c r="Q80" s="110" t="str">
        <f t="shared" si="39"/>
        <v>2.5</v>
      </c>
      <c r="R80" s="87">
        <v>6.7499999999999991</v>
      </c>
      <c r="S80" s="109" t="str">
        <f t="shared" si="40"/>
        <v>C⁺</v>
      </c>
      <c r="T80" s="110" t="str">
        <f t="shared" si="41"/>
        <v>2.5</v>
      </c>
      <c r="U80" s="87">
        <v>7.55</v>
      </c>
      <c r="V80" s="109" t="str">
        <f t="shared" si="42"/>
        <v>B</v>
      </c>
      <c r="W80" s="110" t="str">
        <f t="shared" si="43"/>
        <v>3.0</v>
      </c>
      <c r="X80" s="88">
        <v>5.0999999999999996</v>
      </c>
      <c r="Y80" s="109" t="str">
        <f t="shared" si="44"/>
        <v>D⁺</v>
      </c>
      <c r="Z80" s="110" t="str">
        <f t="shared" si="45"/>
        <v>1.5</v>
      </c>
      <c r="AA80" s="88">
        <v>7.39</v>
      </c>
      <c r="AB80" s="109" t="str">
        <f t="shared" si="46"/>
        <v>B</v>
      </c>
      <c r="AC80" s="110" t="str">
        <f t="shared" si="47"/>
        <v>3.0</v>
      </c>
      <c r="AD80" s="89">
        <v>7.2999999999999989</v>
      </c>
      <c r="AE80" s="109" t="str">
        <f t="shared" si="48"/>
        <v>B</v>
      </c>
      <c r="AF80" s="110" t="str">
        <f t="shared" si="49"/>
        <v>3.0</v>
      </c>
      <c r="AG80" s="88">
        <v>7</v>
      </c>
      <c r="AH80" s="109" t="str">
        <f t="shared" si="50"/>
        <v>B</v>
      </c>
      <c r="AI80" s="110" t="str">
        <f t="shared" si="51"/>
        <v>3.0</v>
      </c>
      <c r="AJ80" s="88">
        <v>7.2999999999999989</v>
      </c>
      <c r="AK80" s="109" t="str">
        <f t="shared" si="52"/>
        <v>B</v>
      </c>
      <c r="AL80" s="110" t="str">
        <f t="shared" si="53"/>
        <v>3.0</v>
      </c>
      <c r="AM80" s="89">
        <v>6.41</v>
      </c>
      <c r="AN80" s="109" t="str">
        <f t="shared" si="54"/>
        <v>C</v>
      </c>
      <c r="AO80" s="110" t="str">
        <f t="shared" si="55"/>
        <v>2.0</v>
      </c>
      <c r="AP80" s="88">
        <v>7.6</v>
      </c>
      <c r="AQ80" s="109" t="str">
        <f t="shared" si="56"/>
        <v>B</v>
      </c>
      <c r="AR80" s="110" t="str">
        <f t="shared" si="57"/>
        <v>3.0</v>
      </c>
      <c r="AS80" s="116">
        <f t="shared" si="30"/>
        <v>183.49999999999997</v>
      </c>
      <c r="AT80" s="173">
        <f t="shared" si="58"/>
        <v>7.0576923076923066</v>
      </c>
      <c r="AU80" s="116">
        <f t="shared" si="31"/>
        <v>71</v>
      </c>
      <c r="AV80" s="122">
        <f t="shared" si="59"/>
        <v>2.7307692307692308</v>
      </c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96"/>
      <c r="FU80" s="96"/>
      <c r="FV80" s="96"/>
      <c r="FW80" s="96"/>
      <c r="FX80" s="96"/>
      <c r="FY80" s="96"/>
      <c r="FZ80" s="96"/>
      <c r="GA80" s="96"/>
      <c r="GB80" s="96"/>
      <c r="GC80" s="96"/>
      <c r="GD80" s="96"/>
      <c r="GE80" s="96"/>
      <c r="GF80" s="96"/>
      <c r="GG80" s="96"/>
      <c r="GH80" s="96"/>
      <c r="GI80" s="96"/>
      <c r="GJ80" s="96"/>
      <c r="GK80" s="96"/>
      <c r="GL80" s="96"/>
      <c r="GM80" s="96"/>
      <c r="GN80" s="96"/>
      <c r="GO80" s="96"/>
      <c r="GP80" s="96"/>
      <c r="GQ80" s="96"/>
      <c r="GR80" s="96"/>
      <c r="GS80" s="96"/>
      <c r="GT80" s="96"/>
      <c r="GU80" s="96"/>
      <c r="GV80" s="96"/>
      <c r="GW80" s="96"/>
      <c r="GX80" s="96"/>
      <c r="GY80" s="96"/>
      <c r="GZ80" s="96"/>
      <c r="HA80" s="96"/>
      <c r="HB80" s="96"/>
      <c r="HC80" s="96"/>
      <c r="HD80" s="96"/>
      <c r="HE80" s="96"/>
      <c r="HF80" s="96"/>
      <c r="HG80" s="96"/>
      <c r="HH80" s="96"/>
      <c r="HI80" s="96"/>
      <c r="HJ80" s="96"/>
      <c r="HK80" s="96"/>
      <c r="HL80" s="96"/>
      <c r="HM80" s="96"/>
      <c r="HN80" s="96"/>
      <c r="HO80" s="96"/>
      <c r="HP80" s="96"/>
      <c r="HQ80" s="96"/>
      <c r="HR80" s="96"/>
      <c r="HS80" s="96"/>
      <c r="HT80" s="96"/>
      <c r="HU80" s="96"/>
      <c r="HV80" s="96"/>
      <c r="HW80" s="96"/>
      <c r="HX80" s="96"/>
      <c r="HY80" s="96"/>
      <c r="HZ80" s="96"/>
      <c r="IA80" s="96"/>
      <c r="IB80" s="96"/>
      <c r="IC80" s="96"/>
      <c r="ID80" s="96"/>
      <c r="IE80" s="96"/>
      <c r="IF80" s="96"/>
      <c r="IG80" s="96"/>
      <c r="IH80" s="96"/>
      <c r="II80" s="96"/>
      <c r="IJ80" s="96"/>
      <c r="IK80" s="96"/>
      <c r="IL80" s="96"/>
      <c r="IM80" s="96"/>
      <c r="IN80" s="96"/>
      <c r="IO80" s="96"/>
      <c r="IP80" s="96"/>
      <c r="IQ80" s="96"/>
      <c r="IR80" s="96"/>
      <c r="IS80" s="96"/>
      <c r="IT80" s="96"/>
      <c r="IU80" s="96"/>
      <c r="IV80" s="96"/>
      <c r="IW80" s="96"/>
      <c r="IX80" s="96"/>
      <c r="IY80" s="96"/>
      <c r="IZ80" s="96"/>
      <c r="JA80" s="96"/>
      <c r="JB80" s="96"/>
    </row>
    <row r="81" spans="1:262" ht="19.5" customHeight="1">
      <c r="A81" s="118">
        <v>73</v>
      </c>
      <c r="B81" s="119">
        <v>1565010164</v>
      </c>
      <c r="C81" s="120" t="s">
        <v>176</v>
      </c>
      <c r="D81" s="121" t="s">
        <v>202</v>
      </c>
      <c r="E81" s="192" t="s">
        <v>203</v>
      </c>
      <c r="F81" s="87">
        <v>6.7499999999999991</v>
      </c>
      <c r="G81" s="109" t="str">
        <f t="shared" si="32"/>
        <v>C⁺</v>
      </c>
      <c r="H81" s="110" t="str">
        <f t="shared" si="33"/>
        <v>2.5</v>
      </c>
      <c r="I81" s="87">
        <v>7.6999999999999993</v>
      </c>
      <c r="J81" s="109" t="str">
        <f t="shared" si="34"/>
        <v>B</v>
      </c>
      <c r="K81" s="110" t="str">
        <f t="shared" si="35"/>
        <v>3.0</v>
      </c>
      <c r="L81" s="87">
        <v>7.6999999999999993</v>
      </c>
      <c r="M81" s="109" t="str">
        <f t="shared" si="36"/>
        <v>B</v>
      </c>
      <c r="N81" s="110" t="str">
        <f t="shared" si="37"/>
        <v>3.0</v>
      </c>
      <c r="O81" s="87">
        <v>7</v>
      </c>
      <c r="P81" s="109" t="str">
        <f t="shared" si="38"/>
        <v>B</v>
      </c>
      <c r="Q81" s="110" t="str">
        <f t="shared" si="39"/>
        <v>3.0</v>
      </c>
      <c r="R81" s="87">
        <v>5.85</v>
      </c>
      <c r="S81" s="109" t="str">
        <f t="shared" si="40"/>
        <v>C</v>
      </c>
      <c r="T81" s="110" t="str">
        <f t="shared" si="41"/>
        <v>2.0</v>
      </c>
      <c r="U81" s="87">
        <v>6.8</v>
      </c>
      <c r="V81" s="109" t="str">
        <f t="shared" si="42"/>
        <v>C⁺</v>
      </c>
      <c r="W81" s="110" t="str">
        <f t="shared" si="43"/>
        <v>2.5</v>
      </c>
      <c r="X81" s="88">
        <v>4.1999999999999993</v>
      </c>
      <c r="Y81" s="109" t="str">
        <f t="shared" si="44"/>
        <v>D</v>
      </c>
      <c r="Z81" s="110" t="str">
        <f t="shared" si="45"/>
        <v>1.0</v>
      </c>
      <c r="AA81" s="88">
        <v>6.85</v>
      </c>
      <c r="AB81" s="109" t="str">
        <f t="shared" si="46"/>
        <v>C⁺</v>
      </c>
      <c r="AC81" s="110" t="str">
        <f t="shared" si="47"/>
        <v>2.5</v>
      </c>
      <c r="AD81" s="89">
        <v>8.6999999999999993</v>
      </c>
      <c r="AE81" s="109" t="str">
        <f t="shared" si="48"/>
        <v>A</v>
      </c>
      <c r="AF81" s="110" t="str">
        <f t="shared" si="49"/>
        <v>3.8</v>
      </c>
      <c r="AG81" s="88">
        <v>5.9999999999999991</v>
      </c>
      <c r="AH81" s="109" t="str">
        <f t="shared" si="50"/>
        <v>C</v>
      </c>
      <c r="AI81" s="110" t="str">
        <f t="shared" si="51"/>
        <v>2.0</v>
      </c>
      <c r="AJ81" s="88">
        <v>7.2999999999999989</v>
      </c>
      <c r="AK81" s="109" t="str">
        <f t="shared" si="52"/>
        <v>B</v>
      </c>
      <c r="AL81" s="110" t="str">
        <f t="shared" si="53"/>
        <v>3.0</v>
      </c>
      <c r="AM81" s="89">
        <v>6.76</v>
      </c>
      <c r="AN81" s="109" t="str">
        <f t="shared" si="54"/>
        <v>C⁺</v>
      </c>
      <c r="AO81" s="110" t="str">
        <f t="shared" si="55"/>
        <v>2.5</v>
      </c>
      <c r="AP81" s="88">
        <v>7.2999999999999989</v>
      </c>
      <c r="AQ81" s="109" t="str">
        <f t="shared" si="56"/>
        <v>B</v>
      </c>
      <c r="AR81" s="110" t="str">
        <f t="shared" si="57"/>
        <v>3.0</v>
      </c>
      <c r="AS81" s="116">
        <f t="shared" si="30"/>
        <v>177.82</v>
      </c>
      <c r="AT81" s="173">
        <f t="shared" si="58"/>
        <v>6.8392307692307686</v>
      </c>
      <c r="AU81" s="116">
        <f t="shared" si="31"/>
        <v>67.599999999999994</v>
      </c>
      <c r="AV81" s="122">
        <f t="shared" si="59"/>
        <v>2.5999999999999996</v>
      </c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/>
      <c r="FT81" s="96"/>
      <c r="FU81" s="96"/>
      <c r="FV81" s="96"/>
      <c r="FW81" s="96"/>
      <c r="FX81" s="96"/>
      <c r="FY81" s="96"/>
      <c r="FZ81" s="96"/>
      <c r="GA81" s="96"/>
      <c r="GB81" s="96"/>
      <c r="GC81" s="96"/>
      <c r="GD81" s="96"/>
      <c r="GE81" s="96"/>
      <c r="GF81" s="96"/>
      <c r="GG81" s="96"/>
      <c r="GH81" s="96"/>
      <c r="GI81" s="96"/>
      <c r="GJ81" s="96"/>
      <c r="GK81" s="96"/>
      <c r="GL81" s="96"/>
      <c r="GM81" s="96"/>
      <c r="GN81" s="96"/>
      <c r="GO81" s="96"/>
      <c r="GP81" s="96"/>
      <c r="GQ81" s="96"/>
      <c r="GR81" s="96"/>
      <c r="GS81" s="96"/>
      <c r="GT81" s="96"/>
      <c r="GU81" s="96"/>
      <c r="GV81" s="96"/>
      <c r="GW81" s="96"/>
      <c r="GX81" s="96"/>
      <c r="GY81" s="96"/>
      <c r="GZ81" s="96"/>
      <c r="HA81" s="96"/>
      <c r="HB81" s="96"/>
      <c r="HC81" s="96"/>
      <c r="HD81" s="96"/>
      <c r="HE81" s="96"/>
      <c r="HF81" s="96"/>
      <c r="HG81" s="96"/>
      <c r="HH81" s="96"/>
      <c r="HI81" s="96"/>
      <c r="HJ81" s="96"/>
      <c r="HK81" s="96"/>
      <c r="HL81" s="96"/>
      <c r="HM81" s="96"/>
      <c r="HN81" s="96"/>
      <c r="HO81" s="96"/>
      <c r="HP81" s="96"/>
      <c r="HQ81" s="96"/>
      <c r="HR81" s="96"/>
      <c r="HS81" s="96"/>
      <c r="HT81" s="96"/>
      <c r="HU81" s="96"/>
      <c r="HV81" s="96"/>
      <c r="HW81" s="96"/>
      <c r="HX81" s="96"/>
      <c r="HY81" s="96"/>
      <c r="HZ81" s="96"/>
      <c r="IA81" s="96"/>
      <c r="IB81" s="96"/>
      <c r="IC81" s="96"/>
      <c r="ID81" s="96"/>
      <c r="IE81" s="96"/>
      <c r="IF81" s="96"/>
      <c r="IG81" s="96"/>
      <c r="IH81" s="96"/>
      <c r="II81" s="96"/>
      <c r="IJ81" s="96"/>
      <c r="IK81" s="96"/>
      <c r="IL81" s="96"/>
      <c r="IM81" s="96"/>
      <c r="IN81" s="96"/>
      <c r="IO81" s="96"/>
      <c r="IP81" s="96"/>
      <c r="IQ81" s="96"/>
      <c r="IR81" s="96"/>
      <c r="IS81" s="96"/>
      <c r="IT81" s="96"/>
      <c r="IU81" s="96"/>
      <c r="IV81" s="96"/>
      <c r="IW81" s="96"/>
      <c r="IX81" s="96"/>
      <c r="IY81" s="96"/>
      <c r="IZ81" s="96"/>
      <c r="JA81" s="96"/>
      <c r="JB81" s="96"/>
    </row>
    <row r="82" spans="1:262" s="189" customFormat="1" ht="19.5" customHeight="1">
      <c r="A82" s="180">
        <v>74</v>
      </c>
      <c r="B82" s="144">
        <v>1565010165</v>
      </c>
      <c r="C82" s="145" t="s">
        <v>204</v>
      </c>
      <c r="D82" s="146" t="s">
        <v>205</v>
      </c>
      <c r="E82" s="193" t="s">
        <v>206</v>
      </c>
      <c r="F82" s="181" t="e">
        <v>#VALUE!</v>
      </c>
      <c r="G82" s="182" t="e">
        <f t="shared" si="32"/>
        <v>#VALUE!</v>
      </c>
      <c r="H82" s="183" t="e">
        <f t="shared" si="33"/>
        <v>#VALUE!</v>
      </c>
      <c r="I82" s="181" t="e">
        <v>#VALUE!</v>
      </c>
      <c r="J82" s="182" t="e">
        <f t="shared" si="34"/>
        <v>#VALUE!</v>
      </c>
      <c r="K82" s="183" t="e">
        <f t="shared" si="35"/>
        <v>#VALUE!</v>
      </c>
      <c r="L82" s="181" t="e">
        <v>#VALUE!</v>
      </c>
      <c r="M82" s="182" t="e">
        <f t="shared" si="36"/>
        <v>#VALUE!</v>
      </c>
      <c r="N82" s="183" t="e">
        <f t="shared" si="37"/>
        <v>#VALUE!</v>
      </c>
      <c r="O82" s="181" t="e">
        <v>#VALUE!</v>
      </c>
      <c r="P82" s="182" t="e">
        <f t="shared" si="38"/>
        <v>#VALUE!</v>
      </c>
      <c r="Q82" s="183" t="e">
        <f t="shared" si="39"/>
        <v>#VALUE!</v>
      </c>
      <c r="R82" s="181" t="e">
        <v>#VALUE!</v>
      </c>
      <c r="S82" s="182" t="e">
        <f t="shared" si="40"/>
        <v>#VALUE!</v>
      </c>
      <c r="T82" s="183" t="e">
        <f t="shared" si="41"/>
        <v>#VALUE!</v>
      </c>
      <c r="U82" s="181" t="e">
        <v>#VALUE!</v>
      </c>
      <c r="V82" s="182" t="e">
        <f t="shared" si="42"/>
        <v>#VALUE!</v>
      </c>
      <c r="W82" s="183" t="e">
        <f t="shared" si="43"/>
        <v>#VALUE!</v>
      </c>
      <c r="X82" s="184" t="e">
        <v>#VALUE!</v>
      </c>
      <c r="Y82" s="182" t="e">
        <f t="shared" si="44"/>
        <v>#VALUE!</v>
      </c>
      <c r="Z82" s="183" t="e">
        <f t="shared" si="45"/>
        <v>#VALUE!</v>
      </c>
      <c r="AA82" s="184" t="e">
        <v>#VALUE!</v>
      </c>
      <c r="AB82" s="182" t="e">
        <f t="shared" si="46"/>
        <v>#VALUE!</v>
      </c>
      <c r="AC82" s="183" t="e">
        <f t="shared" si="47"/>
        <v>#VALUE!</v>
      </c>
      <c r="AD82" s="185" t="e">
        <v>#VALUE!</v>
      </c>
      <c r="AE82" s="182" t="e">
        <f t="shared" si="48"/>
        <v>#VALUE!</v>
      </c>
      <c r="AF82" s="183" t="e">
        <f t="shared" si="49"/>
        <v>#VALUE!</v>
      </c>
      <c r="AG82" s="184" t="e">
        <v>#VALUE!</v>
      </c>
      <c r="AH82" s="182" t="e">
        <f t="shared" si="50"/>
        <v>#VALUE!</v>
      </c>
      <c r="AI82" s="183" t="e">
        <f t="shared" si="51"/>
        <v>#VALUE!</v>
      </c>
      <c r="AJ82" s="184" t="e">
        <v>#VALUE!</v>
      </c>
      <c r="AK82" s="182" t="e">
        <f t="shared" si="52"/>
        <v>#VALUE!</v>
      </c>
      <c r="AL82" s="183" t="e">
        <f t="shared" si="53"/>
        <v>#VALUE!</v>
      </c>
      <c r="AM82" s="185" t="e">
        <v>#VALUE!</v>
      </c>
      <c r="AN82" s="182" t="e">
        <f t="shared" si="54"/>
        <v>#VALUE!</v>
      </c>
      <c r="AO82" s="183" t="e">
        <f t="shared" si="55"/>
        <v>#VALUE!</v>
      </c>
      <c r="AP82" s="184" t="e">
        <v>#VALUE!</v>
      </c>
      <c r="AQ82" s="182" t="e">
        <f t="shared" si="56"/>
        <v>#VALUE!</v>
      </c>
      <c r="AR82" s="183" t="e">
        <f t="shared" si="57"/>
        <v>#VALUE!</v>
      </c>
      <c r="AS82" s="186" t="e">
        <f t="shared" si="30"/>
        <v>#VALUE!</v>
      </c>
      <c r="AT82" s="187" t="e">
        <f t="shared" si="58"/>
        <v>#VALUE!</v>
      </c>
      <c r="AU82" s="186" t="e">
        <f t="shared" si="31"/>
        <v>#VALUE!</v>
      </c>
      <c r="AV82" s="188" t="e">
        <f t="shared" si="59"/>
        <v>#VALUE!</v>
      </c>
    </row>
    <row r="83" spans="1:262" s="189" customFormat="1" ht="19.5" customHeight="1">
      <c r="A83" s="180">
        <v>75</v>
      </c>
      <c r="B83" s="144">
        <v>1565010166</v>
      </c>
      <c r="C83" s="145" t="s">
        <v>207</v>
      </c>
      <c r="D83" s="146" t="s">
        <v>205</v>
      </c>
      <c r="E83" s="193" t="s">
        <v>208</v>
      </c>
      <c r="F83" s="181" t="e">
        <v>#VALUE!</v>
      </c>
      <c r="G83" s="182" t="e">
        <f t="shared" si="32"/>
        <v>#VALUE!</v>
      </c>
      <c r="H83" s="183" t="e">
        <f t="shared" si="33"/>
        <v>#VALUE!</v>
      </c>
      <c r="I83" s="181" t="e">
        <v>#VALUE!</v>
      </c>
      <c r="J83" s="182" t="e">
        <f t="shared" si="34"/>
        <v>#VALUE!</v>
      </c>
      <c r="K83" s="183" t="e">
        <f t="shared" si="35"/>
        <v>#VALUE!</v>
      </c>
      <c r="L83" s="181" t="e">
        <v>#VALUE!</v>
      </c>
      <c r="M83" s="182" t="e">
        <f t="shared" si="36"/>
        <v>#VALUE!</v>
      </c>
      <c r="N83" s="183" t="e">
        <f t="shared" si="37"/>
        <v>#VALUE!</v>
      </c>
      <c r="O83" s="181" t="e">
        <v>#VALUE!</v>
      </c>
      <c r="P83" s="182" t="e">
        <f t="shared" si="38"/>
        <v>#VALUE!</v>
      </c>
      <c r="Q83" s="183" t="e">
        <f t="shared" si="39"/>
        <v>#VALUE!</v>
      </c>
      <c r="R83" s="181" t="e">
        <v>#VALUE!</v>
      </c>
      <c r="S83" s="182" t="e">
        <f t="shared" si="40"/>
        <v>#VALUE!</v>
      </c>
      <c r="T83" s="183" t="e">
        <f t="shared" si="41"/>
        <v>#VALUE!</v>
      </c>
      <c r="U83" s="181" t="e">
        <v>#VALUE!</v>
      </c>
      <c r="V83" s="182" t="e">
        <f t="shared" si="42"/>
        <v>#VALUE!</v>
      </c>
      <c r="W83" s="183" t="e">
        <f t="shared" si="43"/>
        <v>#VALUE!</v>
      </c>
      <c r="X83" s="184" t="e">
        <v>#VALUE!</v>
      </c>
      <c r="Y83" s="182" t="e">
        <f t="shared" si="44"/>
        <v>#VALUE!</v>
      </c>
      <c r="Z83" s="183" t="e">
        <f t="shared" si="45"/>
        <v>#VALUE!</v>
      </c>
      <c r="AA83" s="184" t="e">
        <v>#VALUE!</v>
      </c>
      <c r="AB83" s="182" t="e">
        <f t="shared" si="46"/>
        <v>#VALUE!</v>
      </c>
      <c r="AC83" s="183" t="e">
        <f t="shared" si="47"/>
        <v>#VALUE!</v>
      </c>
      <c r="AD83" s="185" t="e">
        <v>#VALUE!</v>
      </c>
      <c r="AE83" s="182" t="e">
        <f t="shared" si="48"/>
        <v>#VALUE!</v>
      </c>
      <c r="AF83" s="183" t="e">
        <f t="shared" si="49"/>
        <v>#VALUE!</v>
      </c>
      <c r="AG83" s="184" t="e">
        <v>#VALUE!</v>
      </c>
      <c r="AH83" s="182" t="e">
        <f t="shared" si="50"/>
        <v>#VALUE!</v>
      </c>
      <c r="AI83" s="183" t="e">
        <f t="shared" si="51"/>
        <v>#VALUE!</v>
      </c>
      <c r="AJ83" s="184" t="e">
        <v>#VALUE!</v>
      </c>
      <c r="AK83" s="182" t="e">
        <f t="shared" si="52"/>
        <v>#VALUE!</v>
      </c>
      <c r="AL83" s="183" t="e">
        <f t="shared" si="53"/>
        <v>#VALUE!</v>
      </c>
      <c r="AM83" s="185" t="e">
        <v>#VALUE!</v>
      </c>
      <c r="AN83" s="182" t="e">
        <f t="shared" si="54"/>
        <v>#VALUE!</v>
      </c>
      <c r="AO83" s="183" t="e">
        <f t="shared" si="55"/>
        <v>#VALUE!</v>
      </c>
      <c r="AP83" s="184" t="e">
        <v>#VALUE!</v>
      </c>
      <c r="AQ83" s="182" t="e">
        <f t="shared" si="56"/>
        <v>#VALUE!</v>
      </c>
      <c r="AR83" s="183" t="e">
        <f t="shared" si="57"/>
        <v>#VALUE!</v>
      </c>
      <c r="AS83" s="186" t="e">
        <f t="shared" si="30"/>
        <v>#VALUE!</v>
      </c>
      <c r="AT83" s="187" t="e">
        <f t="shared" si="58"/>
        <v>#VALUE!</v>
      </c>
      <c r="AU83" s="186" t="e">
        <f t="shared" si="31"/>
        <v>#VALUE!</v>
      </c>
      <c r="AV83" s="188" t="e">
        <f t="shared" si="59"/>
        <v>#VALUE!</v>
      </c>
    </row>
    <row r="84" spans="1:262" ht="19.5" customHeight="1">
      <c r="A84" s="118">
        <v>76</v>
      </c>
      <c r="B84" s="119">
        <v>1565010167</v>
      </c>
      <c r="C84" s="120" t="s">
        <v>209</v>
      </c>
      <c r="D84" s="121" t="s">
        <v>210</v>
      </c>
      <c r="E84" s="192" t="s">
        <v>211</v>
      </c>
      <c r="F84" s="87">
        <v>8</v>
      </c>
      <c r="G84" s="109" t="str">
        <f t="shared" si="32"/>
        <v>B⁺</v>
      </c>
      <c r="H84" s="110" t="str">
        <f t="shared" si="33"/>
        <v>3.5</v>
      </c>
      <c r="I84" s="87">
        <v>7</v>
      </c>
      <c r="J84" s="109" t="str">
        <f t="shared" si="34"/>
        <v>B</v>
      </c>
      <c r="K84" s="110" t="str">
        <f t="shared" si="35"/>
        <v>3.0</v>
      </c>
      <c r="L84" s="87">
        <v>5.6</v>
      </c>
      <c r="M84" s="109" t="str">
        <f t="shared" si="36"/>
        <v>C</v>
      </c>
      <c r="N84" s="110" t="str">
        <f t="shared" si="37"/>
        <v>2.0</v>
      </c>
      <c r="O84" s="87">
        <v>7</v>
      </c>
      <c r="P84" s="109" t="str">
        <f t="shared" si="38"/>
        <v>B</v>
      </c>
      <c r="Q84" s="110" t="str">
        <f t="shared" si="39"/>
        <v>3.0</v>
      </c>
      <c r="R84" s="87">
        <v>5.85</v>
      </c>
      <c r="S84" s="109" t="str">
        <f t="shared" si="40"/>
        <v>C</v>
      </c>
      <c r="T84" s="110" t="str">
        <f t="shared" si="41"/>
        <v>2.0</v>
      </c>
      <c r="U84" s="87">
        <v>7.1499999999999995</v>
      </c>
      <c r="V84" s="109" t="str">
        <f t="shared" si="42"/>
        <v>B</v>
      </c>
      <c r="W84" s="110" t="str">
        <f t="shared" si="43"/>
        <v>3.0</v>
      </c>
      <c r="X84" s="88">
        <v>4.55</v>
      </c>
      <c r="Y84" s="109" t="str">
        <f t="shared" si="44"/>
        <v>D</v>
      </c>
      <c r="Z84" s="110" t="str">
        <f t="shared" si="45"/>
        <v>1.0</v>
      </c>
      <c r="AA84" s="88">
        <v>6.85</v>
      </c>
      <c r="AB84" s="109" t="str">
        <f t="shared" si="46"/>
        <v>C⁺</v>
      </c>
      <c r="AC84" s="110" t="str">
        <f t="shared" si="47"/>
        <v>2.5</v>
      </c>
      <c r="AD84" s="89">
        <v>7.2999999999999989</v>
      </c>
      <c r="AE84" s="109" t="str">
        <f t="shared" si="48"/>
        <v>B</v>
      </c>
      <c r="AF84" s="110" t="str">
        <f t="shared" si="49"/>
        <v>3.0</v>
      </c>
      <c r="AG84" s="88">
        <v>5.9999999999999991</v>
      </c>
      <c r="AH84" s="109" t="str">
        <f t="shared" si="50"/>
        <v>C</v>
      </c>
      <c r="AI84" s="110" t="str">
        <f t="shared" si="51"/>
        <v>2.0</v>
      </c>
      <c r="AJ84" s="88">
        <v>5.9</v>
      </c>
      <c r="AK84" s="109" t="str">
        <f t="shared" si="52"/>
        <v>C</v>
      </c>
      <c r="AL84" s="110" t="str">
        <f t="shared" si="53"/>
        <v>2.0</v>
      </c>
      <c r="AM84" s="89">
        <v>5.8599999999999994</v>
      </c>
      <c r="AN84" s="109" t="str">
        <f t="shared" si="54"/>
        <v>C</v>
      </c>
      <c r="AO84" s="110" t="str">
        <f t="shared" si="55"/>
        <v>2.0</v>
      </c>
      <c r="AP84" s="88">
        <v>6.3999999999999995</v>
      </c>
      <c r="AQ84" s="109" t="str">
        <f t="shared" si="56"/>
        <v>C</v>
      </c>
      <c r="AR84" s="110" t="str">
        <f t="shared" si="57"/>
        <v>2.0</v>
      </c>
      <c r="AS84" s="116">
        <f t="shared" si="30"/>
        <v>166.92000000000002</v>
      </c>
      <c r="AT84" s="173">
        <f t="shared" si="58"/>
        <v>6.4200000000000008</v>
      </c>
      <c r="AU84" s="116">
        <f t="shared" si="31"/>
        <v>62</v>
      </c>
      <c r="AV84" s="122">
        <f t="shared" si="59"/>
        <v>2.3846153846153846</v>
      </c>
    </row>
    <row r="85" spans="1:262" ht="19.5" customHeight="1">
      <c r="A85" s="118">
        <v>77</v>
      </c>
      <c r="B85" s="119">
        <v>1565010171</v>
      </c>
      <c r="C85" s="120" t="s">
        <v>212</v>
      </c>
      <c r="D85" s="121" t="s">
        <v>213</v>
      </c>
      <c r="E85" s="192" t="s">
        <v>214</v>
      </c>
      <c r="F85" s="87">
        <v>8.6999999999999993</v>
      </c>
      <c r="G85" s="109" t="str">
        <f t="shared" si="32"/>
        <v>A</v>
      </c>
      <c r="H85" s="110" t="str">
        <f t="shared" si="33"/>
        <v>3.8</v>
      </c>
      <c r="I85" s="87">
        <v>7.6999999999999993</v>
      </c>
      <c r="J85" s="109" t="str">
        <f t="shared" si="34"/>
        <v>B</v>
      </c>
      <c r="K85" s="110" t="str">
        <f t="shared" si="35"/>
        <v>3.0</v>
      </c>
      <c r="L85" s="87">
        <v>8</v>
      </c>
      <c r="M85" s="109" t="str">
        <f t="shared" si="36"/>
        <v>B⁺</v>
      </c>
      <c r="N85" s="110" t="str">
        <f t="shared" si="37"/>
        <v>3.5</v>
      </c>
      <c r="O85" s="87">
        <v>7.2999999999999989</v>
      </c>
      <c r="P85" s="109" t="str">
        <f t="shared" si="38"/>
        <v>B</v>
      </c>
      <c r="Q85" s="110" t="str">
        <f t="shared" si="39"/>
        <v>3.0</v>
      </c>
      <c r="R85" s="87">
        <v>7.4499999999999993</v>
      </c>
      <c r="S85" s="109" t="str">
        <f t="shared" si="40"/>
        <v>B</v>
      </c>
      <c r="T85" s="110" t="str">
        <f t="shared" si="41"/>
        <v>3.0</v>
      </c>
      <c r="U85" s="87">
        <v>7.55</v>
      </c>
      <c r="V85" s="109" t="str">
        <f t="shared" si="42"/>
        <v>B</v>
      </c>
      <c r="W85" s="110" t="str">
        <f t="shared" si="43"/>
        <v>3.0</v>
      </c>
      <c r="X85" s="88">
        <v>6.6899999999999995</v>
      </c>
      <c r="Y85" s="109" t="str">
        <f t="shared" si="44"/>
        <v>C⁺</v>
      </c>
      <c r="Z85" s="110" t="str">
        <f t="shared" si="45"/>
        <v>2.5</v>
      </c>
      <c r="AA85" s="88">
        <v>7.4499999999999993</v>
      </c>
      <c r="AB85" s="109" t="str">
        <f t="shared" si="46"/>
        <v>B</v>
      </c>
      <c r="AC85" s="110" t="str">
        <f t="shared" si="47"/>
        <v>3.0</v>
      </c>
      <c r="AD85" s="89">
        <v>8</v>
      </c>
      <c r="AE85" s="109" t="str">
        <f t="shared" si="48"/>
        <v>B⁺</v>
      </c>
      <c r="AF85" s="110" t="str">
        <f t="shared" si="49"/>
        <v>3.5</v>
      </c>
      <c r="AG85" s="88">
        <v>7</v>
      </c>
      <c r="AH85" s="109" t="str">
        <f t="shared" si="50"/>
        <v>B</v>
      </c>
      <c r="AI85" s="110" t="str">
        <f t="shared" si="51"/>
        <v>3.0</v>
      </c>
      <c r="AJ85" s="88">
        <v>6.6</v>
      </c>
      <c r="AK85" s="109" t="str">
        <f t="shared" si="52"/>
        <v>C⁺</v>
      </c>
      <c r="AL85" s="110" t="str">
        <f t="shared" si="53"/>
        <v>2.5</v>
      </c>
      <c r="AM85" s="89">
        <v>6.3999999999999995</v>
      </c>
      <c r="AN85" s="109" t="str">
        <f t="shared" si="54"/>
        <v>C</v>
      </c>
      <c r="AO85" s="110" t="str">
        <f t="shared" si="55"/>
        <v>2.0</v>
      </c>
      <c r="AP85" s="88">
        <v>7.2999999999999989</v>
      </c>
      <c r="AQ85" s="109" t="str">
        <f t="shared" si="56"/>
        <v>B</v>
      </c>
      <c r="AR85" s="110" t="str">
        <f t="shared" si="57"/>
        <v>3.0</v>
      </c>
      <c r="AS85" s="116">
        <f t="shared" si="30"/>
        <v>192.27999999999997</v>
      </c>
      <c r="AT85" s="173">
        <f t="shared" si="58"/>
        <v>7.3953846153846143</v>
      </c>
      <c r="AU85" s="116">
        <f t="shared" si="31"/>
        <v>77.599999999999994</v>
      </c>
      <c r="AV85" s="122">
        <f t="shared" si="59"/>
        <v>2.9846153846153842</v>
      </c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97"/>
      <c r="DF85" s="97"/>
      <c r="DG85" s="97"/>
      <c r="DH85" s="97"/>
      <c r="DI85" s="97"/>
      <c r="DJ85" s="97"/>
      <c r="DK85" s="97"/>
      <c r="DL85" s="97"/>
      <c r="DM85" s="97"/>
      <c r="DN85" s="97"/>
      <c r="DO85" s="97"/>
      <c r="DP85" s="97"/>
      <c r="DQ85" s="97"/>
      <c r="DR85" s="97"/>
      <c r="DS85" s="97"/>
      <c r="DT85" s="97"/>
      <c r="DU85" s="97"/>
      <c r="DV85" s="97"/>
      <c r="DW85" s="97"/>
      <c r="DX85" s="97"/>
      <c r="DY85" s="97"/>
      <c r="DZ85" s="97"/>
      <c r="EA85" s="97"/>
      <c r="EB85" s="97"/>
      <c r="EC85" s="97"/>
      <c r="ED85" s="97"/>
      <c r="EE85" s="97"/>
      <c r="EF85" s="97"/>
      <c r="EG85" s="97"/>
      <c r="EH85" s="97"/>
      <c r="EI85" s="97"/>
      <c r="EJ85" s="97"/>
      <c r="EK85" s="97"/>
      <c r="EL85" s="97"/>
      <c r="EM85" s="97"/>
      <c r="EN85" s="97"/>
      <c r="EO85" s="97"/>
      <c r="EP85" s="97"/>
      <c r="EQ85" s="97"/>
      <c r="ER85" s="97"/>
      <c r="ES85" s="97"/>
      <c r="ET85" s="97"/>
      <c r="EU85" s="97"/>
      <c r="EV85" s="97"/>
      <c r="EW85" s="97"/>
      <c r="EX85" s="97"/>
      <c r="EY85" s="97"/>
      <c r="EZ85" s="97"/>
      <c r="FA85" s="97"/>
      <c r="FB85" s="97"/>
      <c r="FC85" s="97"/>
      <c r="FD85" s="97"/>
      <c r="FE85" s="97"/>
      <c r="FF85" s="97"/>
      <c r="FG85" s="97"/>
      <c r="FH85" s="97"/>
      <c r="FI85" s="97"/>
      <c r="FJ85" s="97"/>
      <c r="FK85" s="97"/>
      <c r="FL85" s="97"/>
      <c r="FM85" s="97"/>
      <c r="FN85" s="97"/>
      <c r="FO85" s="97"/>
      <c r="FP85" s="97"/>
      <c r="FQ85" s="97"/>
      <c r="FR85" s="97"/>
      <c r="FS85" s="97"/>
      <c r="FT85" s="97"/>
      <c r="FU85" s="97"/>
      <c r="FV85" s="97"/>
      <c r="FW85" s="97"/>
      <c r="FX85" s="97"/>
      <c r="FY85" s="97"/>
      <c r="FZ85" s="97"/>
      <c r="GA85" s="97"/>
      <c r="GB85" s="97"/>
      <c r="GC85" s="97"/>
      <c r="GD85" s="97"/>
      <c r="GE85" s="97"/>
      <c r="GF85" s="97"/>
      <c r="GG85" s="97"/>
      <c r="GH85" s="97"/>
      <c r="GI85" s="97"/>
      <c r="GJ85" s="97"/>
      <c r="GK85" s="97"/>
      <c r="GL85" s="97"/>
      <c r="GM85" s="97"/>
      <c r="GN85" s="97"/>
      <c r="GO85" s="97"/>
      <c r="GP85" s="97"/>
      <c r="GQ85" s="97"/>
      <c r="GR85" s="97"/>
      <c r="GS85" s="97"/>
      <c r="GT85" s="97"/>
      <c r="GU85" s="97"/>
      <c r="GV85" s="97"/>
      <c r="GW85" s="97"/>
      <c r="GX85" s="97"/>
      <c r="GY85" s="97"/>
      <c r="GZ85" s="97"/>
      <c r="HA85" s="97"/>
      <c r="HB85" s="97"/>
      <c r="HC85" s="97"/>
      <c r="HD85" s="97"/>
      <c r="HE85" s="97"/>
      <c r="HF85" s="97"/>
      <c r="HG85" s="97"/>
      <c r="HH85" s="97"/>
      <c r="HI85" s="97"/>
      <c r="HJ85" s="97"/>
      <c r="HK85" s="97"/>
      <c r="HL85" s="97"/>
      <c r="HM85" s="97"/>
      <c r="HN85" s="97"/>
      <c r="HO85" s="97"/>
      <c r="HP85" s="97"/>
      <c r="HQ85" s="97"/>
      <c r="HR85" s="97"/>
      <c r="HS85" s="97"/>
      <c r="HT85" s="97"/>
      <c r="HU85" s="97"/>
      <c r="HV85" s="97"/>
      <c r="HW85" s="97"/>
      <c r="HX85" s="97"/>
      <c r="HY85" s="97"/>
      <c r="HZ85" s="97"/>
      <c r="IA85" s="97"/>
      <c r="IB85" s="97"/>
      <c r="IC85" s="97"/>
      <c r="ID85" s="97"/>
      <c r="IE85" s="97"/>
      <c r="IF85" s="97"/>
      <c r="IG85" s="97"/>
      <c r="IH85" s="97"/>
      <c r="II85" s="97"/>
      <c r="IJ85" s="97"/>
      <c r="IK85" s="97"/>
      <c r="IL85" s="97"/>
      <c r="IM85" s="97"/>
      <c r="IN85" s="97"/>
      <c r="IO85" s="97"/>
      <c r="IP85" s="97"/>
      <c r="IQ85" s="97"/>
      <c r="IR85" s="97"/>
      <c r="IS85" s="97"/>
      <c r="IT85" s="97"/>
      <c r="IU85" s="97"/>
      <c r="IV85" s="97"/>
      <c r="IW85" s="97"/>
      <c r="IX85" s="97"/>
      <c r="IY85" s="97"/>
      <c r="IZ85" s="97"/>
      <c r="JA85" s="97"/>
      <c r="JB85" s="97"/>
    </row>
    <row r="86" spans="1:262" ht="19.5" customHeight="1">
      <c r="A86" s="118">
        <v>78</v>
      </c>
      <c r="B86" s="119">
        <v>1565010172</v>
      </c>
      <c r="C86" s="120" t="s">
        <v>215</v>
      </c>
      <c r="D86" s="121" t="s">
        <v>216</v>
      </c>
      <c r="E86" s="192" t="s">
        <v>217</v>
      </c>
      <c r="F86" s="87">
        <v>7.4499999999999993</v>
      </c>
      <c r="G86" s="109" t="str">
        <f t="shared" si="32"/>
        <v>B</v>
      </c>
      <c r="H86" s="110" t="str">
        <f t="shared" si="33"/>
        <v>3.0</v>
      </c>
      <c r="I86" s="87">
        <v>7</v>
      </c>
      <c r="J86" s="109" t="str">
        <f t="shared" si="34"/>
        <v>B</v>
      </c>
      <c r="K86" s="110" t="str">
        <f t="shared" si="35"/>
        <v>3.0</v>
      </c>
      <c r="L86" s="87">
        <v>8</v>
      </c>
      <c r="M86" s="109" t="str">
        <f t="shared" si="36"/>
        <v>B⁺</v>
      </c>
      <c r="N86" s="110" t="str">
        <f t="shared" si="37"/>
        <v>3.5</v>
      </c>
      <c r="O86" s="87">
        <v>7.2999999999999989</v>
      </c>
      <c r="P86" s="109" t="str">
        <f t="shared" si="38"/>
        <v>B</v>
      </c>
      <c r="Q86" s="110" t="str">
        <f t="shared" si="39"/>
        <v>3.0</v>
      </c>
      <c r="R86" s="87">
        <v>6.05</v>
      </c>
      <c r="S86" s="109" t="str">
        <f t="shared" si="40"/>
        <v>C</v>
      </c>
      <c r="T86" s="110" t="str">
        <f t="shared" si="41"/>
        <v>2.0</v>
      </c>
      <c r="U86" s="87">
        <v>7.8999999999999995</v>
      </c>
      <c r="V86" s="109" t="str">
        <f t="shared" si="42"/>
        <v>B</v>
      </c>
      <c r="W86" s="110" t="str">
        <f t="shared" si="43"/>
        <v>3.0</v>
      </c>
      <c r="X86" s="88">
        <v>7.09</v>
      </c>
      <c r="Y86" s="109" t="str">
        <f t="shared" si="44"/>
        <v>B</v>
      </c>
      <c r="Z86" s="110" t="str">
        <f t="shared" si="45"/>
        <v>3.0</v>
      </c>
      <c r="AA86" s="88">
        <v>7.4499999999999993</v>
      </c>
      <c r="AB86" s="109" t="str">
        <f t="shared" si="46"/>
        <v>B</v>
      </c>
      <c r="AC86" s="110" t="str">
        <f t="shared" si="47"/>
        <v>3.0</v>
      </c>
      <c r="AD86" s="89">
        <v>8</v>
      </c>
      <c r="AE86" s="109" t="str">
        <f t="shared" si="48"/>
        <v>B⁺</v>
      </c>
      <c r="AF86" s="110" t="str">
        <f t="shared" si="49"/>
        <v>3.5</v>
      </c>
      <c r="AG86" s="88">
        <v>6.1499999999999995</v>
      </c>
      <c r="AH86" s="109" t="str">
        <f t="shared" si="50"/>
        <v>C</v>
      </c>
      <c r="AI86" s="110" t="str">
        <f t="shared" si="51"/>
        <v>2.0</v>
      </c>
      <c r="AJ86" s="88">
        <v>6.6</v>
      </c>
      <c r="AK86" s="109" t="str">
        <f t="shared" si="52"/>
        <v>C⁺</v>
      </c>
      <c r="AL86" s="110" t="str">
        <f t="shared" si="53"/>
        <v>2.5</v>
      </c>
      <c r="AM86" s="89">
        <v>6.85</v>
      </c>
      <c r="AN86" s="109" t="str">
        <f t="shared" si="54"/>
        <v>C⁺</v>
      </c>
      <c r="AO86" s="110" t="str">
        <f t="shared" si="55"/>
        <v>2.5</v>
      </c>
      <c r="AP86" s="88">
        <v>8.2999999999999989</v>
      </c>
      <c r="AQ86" s="109" t="str">
        <f t="shared" si="56"/>
        <v>B⁺</v>
      </c>
      <c r="AR86" s="110" t="str">
        <f t="shared" si="57"/>
        <v>3.5</v>
      </c>
      <c r="AS86" s="116">
        <f t="shared" si="30"/>
        <v>188.27999999999997</v>
      </c>
      <c r="AT86" s="173">
        <f t="shared" si="58"/>
        <v>7.2415384615384601</v>
      </c>
      <c r="AU86" s="116">
        <f t="shared" si="31"/>
        <v>75</v>
      </c>
      <c r="AV86" s="122">
        <f t="shared" si="59"/>
        <v>2.8846153846153846</v>
      </c>
    </row>
    <row r="87" spans="1:262" ht="19.5" customHeight="1">
      <c r="A87" s="118">
        <v>79</v>
      </c>
      <c r="B87" s="119">
        <v>1565010173</v>
      </c>
      <c r="C87" s="120" t="s">
        <v>218</v>
      </c>
      <c r="D87" s="121" t="s">
        <v>216</v>
      </c>
      <c r="E87" s="192" t="s">
        <v>219</v>
      </c>
      <c r="F87" s="87">
        <v>7.2999999999999989</v>
      </c>
      <c r="G87" s="109" t="str">
        <f t="shared" si="32"/>
        <v>B</v>
      </c>
      <c r="H87" s="110" t="str">
        <f t="shared" si="33"/>
        <v>3.0</v>
      </c>
      <c r="I87" s="87">
        <v>7</v>
      </c>
      <c r="J87" s="109" t="str">
        <f t="shared" si="34"/>
        <v>B</v>
      </c>
      <c r="K87" s="110" t="str">
        <f t="shared" si="35"/>
        <v>3.0</v>
      </c>
      <c r="L87" s="87">
        <v>8</v>
      </c>
      <c r="M87" s="109" t="str">
        <f t="shared" si="36"/>
        <v>B⁺</v>
      </c>
      <c r="N87" s="110" t="str">
        <f t="shared" si="37"/>
        <v>3.5</v>
      </c>
      <c r="O87" s="87">
        <v>4.8999999999999995</v>
      </c>
      <c r="P87" s="109" t="str">
        <f t="shared" si="38"/>
        <v>D</v>
      </c>
      <c r="Q87" s="110" t="str">
        <f t="shared" si="39"/>
        <v>1.0</v>
      </c>
      <c r="R87" s="87">
        <v>4.8999999999999995</v>
      </c>
      <c r="S87" s="109" t="str">
        <f t="shared" si="40"/>
        <v>D</v>
      </c>
      <c r="T87" s="110" t="str">
        <f t="shared" si="41"/>
        <v>1.0</v>
      </c>
      <c r="U87" s="87">
        <v>7.1499999999999995</v>
      </c>
      <c r="V87" s="109" t="str">
        <f t="shared" si="42"/>
        <v>B</v>
      </c>
      <c r="W87" s="110" t="str">
        <f t="shared" si="43"/>
        <v>3.0</v>
      </c>
      <c r="X87" s="88">
        <v>6.3899999999999988</v>
      </c>
      <c r="Y87" s="109" t="str">
        <f t="shared" si="44"/>
        <v>C</v>
      </c>
      <c r="Z87" s="110" t="str">
        <f t="shared" si="45"/>
        <v>2.0</v>
      </c>
      <c r="AA87" s="88">
        <v>8.09</v>
      </c>
      <c r="AB87" s="109" t="str">
        <f t="shared" si="46"/>
        <v>B⁺</v>
      </c>
      <c r="AC87" s="110" t="str">
        <f t="shared" si="47"/>
        <v>3.5</v>
      </c>
      <c r="AD87" s="89">
        <v>8</v>
      </c>
      <c r="AE87" s="109" t="str">
        <f t="shared" si="48"/>
        <v>B⁺</v>
      </c>
      <c r="AF87" s="110" t="str">
        <f t="shared" si="49"/>
        <v>3.5</v>
      </c>
      <c r="AG87" s="88">
        <v>7.55</v>
      </c>
      <c r="AH87" s="109" t="str">
        <f t="shared" si="50"/>
        <v>B</v>
      </c>
      <c r="AI87" s="110" t="str">
        <f t="shared" si="51"/>
        <v>3.0</v>
      </c>
      <c r="AJ87" s="88">
        <v>6.6</v>
      </c>
      <c r="AK87" s="109" t="str">
        <f t="shared" si="52"/>
        <v>C⁺</v>
      </c>
      <c r="AL87" s="110" t="str">
        <f t="shared" si="53"/>
        <v>2.5</v>
      </c>
      <c r="AM87" s="89">
        <v>6.7499999999999991</v>
      </c>
      <c r="AN87" s="109" t="str">
        <f t="shared" si="54"/>
        <v>C⁺</v>
      </c>
      <c r="AO87" s="110" t="str">
        <f t="shared" si="55"/>
        <v>2.5</v>
      </c>
      <c r="AP87" s="88">
        <v>7.1</v>
      </c>
      <c r="AQ87" s="109" t="str">
        <f t="shared" si="56"/>
        <v>B</v>
      </c>
      <c r="AR87" s="110" t="str">
        <f t="shared" si="57"/>
        <v>3.0</v>
      </c>
      <c r="AS87" s="116">
        <f t="shared" si="30"/>
        <v>179.45999999999995</v>
      </c>
      <c r="AT87" s="173">
        <f t="shared" si="58"/>
        <v>6.9023076923076907</v>
      </c>
      <c r="AU87" s="116">
        <f t="shared" si="31"/>
        <v>69</v>
      </c>
      <c r="AV87" s="122">
        <f t="shared" si="59"/>
        <v>2.6538461538461537</v>
      </c>
    </row>
    <row r="88" spans="1:262" ht="19.5" customHeight="1">
      <c r="A88" s="118">
        <v>80</v>
      </c>
      <c r="B88" s="119">
        <v>1565010174</v>
      </c>
      <c r="C88" s="120" t="s">
        <v>220</v>
      </c>
      <c r="D88" s="121" t="s">
        <v>216</v>
      </c>
      <c r="E88" s="192" t="s">
        <v>221</v>
      </c>
      <c r="F88" s="87">
        <v>5.9</v>
      </c>
      <c r="G88" s="109" t="str">
        <f t="shared" si="32"/>
        <v>C</v>
      </c>
      <c r="H88" s="110" t="str">
        <f t="shared" si="33"/>
        <v>2.0</v>
      </c>
      <c r="I88" s="87">
        <v>6.6999999999999993</v>
      </c>
      <c r="J88" s="109" t="str">
        <f t="shared" si="34"/>
        <v>C⁺</v>
      </c>
      <c r="K88" s="110" t="str">
        <f t="shared" si="35"/>
        <v>2.5</v>
      </c>
      <c r="L88" s="87">
        <v>7</v>
      </c>
      <c r="M88" s="109" t="str">
        <f t="shared" si="36"/>
        <v>B</v>
      </c>
      <c r="N88" s="110" t="str">
        <f t="shared" si="37"/>
        <v>3.0</v>
      </c>
      <c r="O88" s="87">
        <v>4.8999999999999995</v>
      </c>
      <c r="P88" s="109" t="str">
        <f t="shared" si="38"/>
        <v>D</v>
      </c>
      <c r="Q88" s="110" t="str">
        <f t="shared" si="39"/>
        <v>1.0</v>
      </c>
      <c r="R88" s="87">
        <v>4.8999999999999995</v>
      </c>
      <c r="S88" s="109" t="str">
        <f t="shared" si="40"/>
        <v>D</v>
      </c>
      <c r="T88" s="110" t="str">
        <f t="shared" si="41"/>
        <v>1.0</v>
      </c>
      <c r="U88" s="87">
        <v>4.55</v>
      </c>
      <c r="V88" s="109" t="str">
        <f t="shared" si="42"/>
        <v>D</v>
      </c>
      <c r="W88" s="110" t="str">
        <f t="shared" si="43"/>
        <v>1.0</v>
      </c>
      <c r="X88" s="88">
        <v>4.8999999999999995</v>
      </c>
      <c r="Y88" s="109" t="str">
        <f t="shared" si="44"/>
        <v>D</v>
      </c>
      <c r="Z88" s="110" t="str">
        <f t="shared" si="45"/>
        <v>1.0</v>
      </c>
      <c r="AA88" s="88">
        <v>4.8999999999999995</v>
      </c>
      <c r="AB88" s="109" t="str">
        <f t="shared" si="46"/>
        <v>D</v>
      </c>
      <c r="AC88" s="110" t="str">
        <f t="shared" si="47"/>
        <v>1.0</v>
      </c>
      <c r="AD88" s="89">
        <v>4.8999999999999995</v>
      </c>
      <c r="AE88" s="109" t="str">
        <f t="shared" si="48"/>
        <v>D</v>
      </c>
      <c r="AF88" s="110" t="str">
        <f t="shared" si="49"/>
        <v>1.0</v>
      </c>
      <c r="AG88" s="88">
        <v>5.9999999999999991</v>
      </c>
      <c r="AH88" s="109" t="str">
        <f t="shared" si="50"/>
        <v>C</v>
      </c>
      <c r="AI88" s="110" t="str">
        <f t="shared" si="51"/>
        <v>2.0</v>
      </c>
      <c r="AJ88" s="88">
        <v>7.2999999999999989</v>
      </c>
      <c r="AK88" s="109" t="str">
        <f t="shared" si="52"/>
        <v>B</v>
      </c>
      <c r="AL88" s="110" t="str">
        <f t="shared" si="53"/>
        <v>3.0</v>
      </c>
      <c r="AM88" s="89">
        <v>4.1999999999999993</v>
      </c>
      <c r="AN88" s="109" t="str">
        <f t="shared" si="54"/>
        <v>D</v>
      </c>
      <c r="AO88" s="110" t="str">
        <f t="shared" si="55"/>
        <v>1.0</v>
      </c>
      <c r="AP88" s="88">
        <v>4.8999999999999995</v>
      </c>
      <c r="AQ88" s="109" t="str">
        <f t="shared" si="56"/>
        <v>D</v>
      </c>
      <c r="AR88" s="110" t="str">
        <f t="shared" si="57"/>
        <v>1.0</v>
      </c>
      <c r="AS88" s="116">
        <f t="shared" si="30"/>
        <v>142.1</v>
      </c>
      <c r="AT88" s="173">
        <f t="shared" si="58"/>
        <v>5.4653846153846155</v>
      </c>
      <c r="AU88" s="116">
        <f t="shared" si="31"/>
        <v>41</v>
      </c>
      <c r="AV88" s="122">
        <f t="shared" si="59"/>
        <v>1.5769230769230769</v>
      </c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98"/>
      <c r="CI88" s="98"/>
      <c r="CJ88" s="98"/>
      <c r="CK88" s="98"/>
      <c r="CL88" s="98"/>
      <c r="CM88" s="98"/>
      <c r="CN88" s="98"/>
      <c r="CO88" s="98"/>
      <c r="CP88" s="98"/>
      <c r="CQ88" s="98"/>
      <c r="CR88" s="98"/>
      <c r="CS88" s="98"/>
      <c r="CT88" s="98"/>
      <c r="CU88" s="98"/>
      <c r="CV88" s="98"/>
      <c r="CW88" s="98"/>
      <c r="CX88" s="98"/>
      <c r="CY88" s="98"/>
      <c r="CZ88" s="98"/>
      <c r="DA88" s="98"/>
      <c r="DB88" s="98"/>
      <c r="DC88" s="98"/>
      <c r="DD88" s="98"/>
      <c r="DE88" s="98"/>
      <c r="DF88" s="98"/>
      <c r="DG88" s="98"/>
      <c r="DH88" s="98"/>
      <c r="DI88" s="98"/>
      <c r="DJ88" s="98"/>
      <c r="DK88" s="98"/>
      <c r="DL88" s="98"/>
      <c r="DM88" s="98"/>
      <c r="DN88" s="98"/>
      <c r="DO88" s="98"/>
      <c r="DP88" s="98"/>
      <c r="DQ88" s="98"/>
      <c r="DR88" s="98"/>
      <c r="DS88" s="98"/>
      <c r="DT88" s="98"/>
      <c r="DU88" s="98"/>
      <c r="DV88" s="98"/>
      <c r="DW88" s="98"/>
      <c r="DX88" s="98"/>
      <c r="DY88" s="98"/>
      <c r="DZ88" s="98"/>
      <c r="EA88" s="98"/>
      <c r="EB88" s="98"/>
      <c r="EC88" s="98"/>
      <c r="ED88" s="98"/>
      <c r="EE88" s="98"/>
      <c r="EF88" s="98"/>
      <c r="EG88" s="98"/>
      <c r="EH88" s="98"/>
      <c r="EI88" s="98"/>
      <c r="EJ88" s="98"/>
      <c r="EK88" s="98"/>
      <c r="EL88" s="98"/>
      <c r="EM88" s="98"/>
      <c r="EN88" s="98"/>
      <c r="EO88" s="98"/>
      <c r="EP88" s="98"/>
      <c r="EQ88" s="98"/>
      <c r="ER88" s="98"/>
      <c r="ES88" s="98"/>
      <c r="ET88" s="98"/>
      <c r="EU88" s="98"/>
      <c r="EV88" s="98"/>
      <c r="EW88" s="98"/>
      <c r="EX88" s="98"/>
      <c r="EY88" s="98"/>
      <c r="EZ88" s="98"/>
      <c r="FA88" s="98"/>
      <c r="FB88" s="98"/>
      <c r="FC88" s="98"/>
      <c r="FD88" s="98"/>
      <c r="FE88" s="98"/>
      <c r="FF88" s="98"/>
      <c r="FG88" s="98"/>
      <c r="FH88" s="98"/>
      <c r="FI88" s="98"/>
      <c r="FJ88" s="98"/>
      <c r="FK88" s="98"/>
      <c r="FL88" s="98"/>
      <c r="FM88" s="98"/>
      <c r="FN88" s="98"/>
      <c r="FO88" s="98"/>
      <c r="FP88" s="98"/>
      <c r="FQ88" s="98"/>
      <c r="FR88" s="98"/>
      <c r="FS88" s="98"/>
      <c r="FT88" s="98"/>
      <c r="FU88" s="98"/>
      <c r="FV88" s="98"/>
      <c r="FW88" s="98"/>
      <c r="FX88" s="98"/>
      <c r="FY88" s="98"/>
      <c r="FZ88" s="98"/>
      <c r="GA88" s="98"/>
      <c r="GB88" s="98"/>
      <c r="GC88" s="98"/>
      <c r="GD88" s="98"/>
      <c r="GE88" s="98"/>
      <c r="GF88" s="98"/>
      <c r="GG88" s="98"/>
      <c r="GH88" s="98"/>
      <c r="GI88" s="98"/>
      <c r="GJ88" s="98"/>
      <c r="GK88" s="98"/>
      <c r="GL88" s="98"/>
      <c r="GM88" s="98"/>
      <c r="GN88" s="98"/>
      <c r="GO88" s="98"/>
      <c r="GP88" s="98"/>
      <c r="GQ88" s="98"/>
      <c r="GR88" s="98"/>
      <c r="GS88" s="98"/>
      <c r="GT88" s="98"/>
      <c r="GU88" s="98"/>
      <c r="GV88" s="98"/>
      <c r="GW88" s="98"/>
      <c r="GX88" s="98"/>
      <c r="GY88" s="98"/>
      <c r="GZ88" s="98"/>
      <c r="HA88" s="98"/>
      <c r="HB88" s="98"/>
      <c r="HC88" s="98"/>
      <c r="HD88" s="98"/>
      <c r="HE88" s="98"/>
      <c r="HF88" s="98"/>
      <c r="HG88" s="98"/>
      <c r="HH88" s="98"/>
      <c r="HI88" s="98"/>
      <c r="HJ88" s="98"/>
      <c r="HK88" s="98"/>
      <c r="HL88" s="98"/>
      <c r="HM88" s="98"/>
      <c r="HN88" s="98"/>
      <c r="HO88" s="98"/>
      <c r="HP88" s="98"/>
      <c r="HQ88" s="98"/>
      <c r="HR88" s="98"/>
      <c r="HS88" s="98"/>
      <c r="HT88" s="98"/>
      <c r="HU88" s="98"/>
      <c r="HV88" s="98"/>
      <c r="HW88" s="98"/>
      <c r="HX88" s="98"/>
      <c r="HY88" s="98"/>
      <c r="HZ88" s="98"/>
      <c r="IA88" s="98"/>
      <c r="IB88" s="98"/>
      <c r="IC88" s="98"/>
      <c r="ID88" s="98"/>
      <c r="IE88" s="98"/>
      <c r="IF88" s="98"/>
      <c r="IG88" s="98"/>
      <c r="IH88" s="98"/>
      <c r="II88" s="98"/>
      <c r="IJ88" s="98"/>
      <c r="IK88" s="98"/>
      <c r="IL88" s="98"/>
      <c r="IM88" s="98"/>
      <c r="IN88" s="98"/>
      <c r="IO88" s="98"/>
      <c r="IP88" s="98"/>
      <c r="IQ88" s="98"/>
      <c r="IR88" s="98"/>
      <c r="IS88" s="98"/>
      <c r="IT88" s="98"/>
      <c r="IU88" s="98"/>
      <c r="IV88" s="98"/>
      <c r="IW88" s="98"/>
      <c r="IX88" s="98"/>
      <c r="IY88" s="98"/>
      <c r="IZ88" s="98"/>
      <c r="JA88" s="98"/>
      <c r="JB88" s="98"/>
    </row>
    <row r="89" spans="1:262" ht="19.5" customHeight="1">
      <c r="A89" s="118">
        <v>81</v>
      </c>
      <c r="B89" s="119">
        <v>1565010175</v>
      </c>
      <c r="C89" s="120" t="s">
        <v>222</v>
      </c>
      <c r="D89" s="121" t="s">
        <v>216</v>
      </c>
      <c r="E89" s="192" t="s">
        <v>223</v>
      </c>
      <c r="F89" s="87">
        <v>6.05</v>
      </c>
      <c r="G89" s="109" t="str">
        <f t="shared" si="32"/>
        <v>C</v>
      </c>
      <c r="H89" s="110" t="str">
        <f t="shared" si="33"/>
        <v>2.0</v>
      </c>
      <c r="I89" s="87">
        <v>5.9999999999999991</v>
      </c>
      <c r="J89" s="109" t="str">
        <f t="shared" si="34"/>
        <v>C</v>
      </c>
      <c r="K89" s="110" t="str">
        <f t="shared" si="35"/>
        <v>2.0</v>
      </c>
      <c r="L89" s="87">
        <v>7.6999999999999993</v>
      </c>
      <c r="M89" s="109" t="str">
        <f t="shared" si="36"/>
        <v>B</v>
      </c>
      <c r="N89" s="110" t="str">
        <f t="shared" si="37"/>
        <v>3.0</v>
      </c>
      <c r="O89" s="87">
        <v>7.2999999999999989</v>
      </c>
      <c r="P89" s="109" t="str">
        <f t="shared" si="38"/>
        <v>B</v>
      </c>
      <c r="Q89" s="110" t="str">
        <f t="shared" si="39"/>
        <v>3.0</v>
      </c>
      <c r="R89" s="87">
        <v>7.25</v>
      </c>
      <c r="S89" s="109" t="str">
        <f t="shared" si="40"/>
        <v>B</v>
      </c>
      <c r="T89" s="110" t="str">
        <f t="shared" si="41"/>
        <v>3.0</v>
      </c>
      <c r="U89" s="87">
        <v>6.3599999999999994</v>
      </c>
      <c r="V89" s="109" t="str">
        <f t="shared" si="42"/>
        <v>C</v>
      </c>
      <c r="W89" s="110" t="str">
        <f t="shared" si="43"/>
        <v>2.0</v>
      </c>
      <c r="X89" s="88">
        <v>7.1499999999999995</v>
      </c>
      <c r="Y89" s="109" t="str">
        <f t="shared" si="44"/>
        <v>B</v>
      </c>
      <c r="Z89" s="110" t="str">
        <f t="shared" si="45"/>
        <v>3.0</v>
      </c>
      <c r="AA89" s="88">
        <v>7.64</v>
      </c>
      <c r="AB89" s="109" t="str">
        <f t="shared" si="46"/>
        <v>B</v>
      </c>
      <c r="AC89" s="110" t="str">
        <f t="shared" si="47"/>
        <v>3.0</v>
      </c>
      <c r="AD89" s="89">
        <v>8</v>
      </c>
      <c r="AE89" s="109" t="str">
        <f t="shared" si="48"/>
        <v>B⁺</v>
      </c>
      <c r="AF89" s="110" t="str">
        <f t="shared" si="49"/>
        <v>3.5</v>
      </c>
      <c r="AG89" s="88">
        <v>7</v>
      </c>
      <c r="AH89" s="109" t="str">
        <f t="shared" si="50"/>
        <v>B</v>
      </c>
      <c r="AI89" s="110" t="str">
        <f t="shared" si="51"/>
        <v>3.0</v>
      </c>
      <c r="AJ89" s="88">
        <v>6.6</v>
      </c>
      <c r="AK89" s="109" t="str">
        <f t="shared" si="52"/>
        <v>C⁺</v>
      </c>
      <c r="AL89" s="110" t="str">
        <f t="shared" si="53"/>
        <v>2.5</v>
      </c>
      <c r="AM89" s="89">
        <v>7.4599999999999991</v>
      </c>
      <c r="AN89" s="109" t="str">
        <f t="shared" si="54"/>
        <v>B</v>
      </c>
      <c r="AO89" s="110" t="str">
        <f t="shared" si="55"/>
        <v>3.0</v>
      </c>
      <c r="AP89" s="88">
        <v>8.2999999999999989</v>
      </c>
      <c r="AQ89" s="109" t="str">
        <f t="shared" si="56"/>
        <v>B⁺</v>
      </c>
      <c r="AR89" s="110" t="str">
        <f t="shared" si="57"/>
        <v>3.5</v>
      </c>
      <c r="AS89" s="116">
        <f t="shared" si="30"/>
        <v>185.61999999999995</v>
      </c>
      <c r="AT89" s="173">
        <f t="shared" si="58"/>
        <v>7.1392307692307675</v>
      </c>
      <c r="AU89" s="116">
        <f t="shared" si="31"/>
        <v>73</v>
      </c>
      <c r="AV89" s="122">
        <f t="shared" si="59"/>
        <v>2.8076923076923075</v>
      </c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/>
      <c r="BZ89" s="98"/>
      <c r="CA89" s="98"/>
      <c r="CB89" s="98"/>
      <c r="CC89" s="98"/>
      <c r="CD89" s="98"/>
      <c r="CE89" s="98"/>
      <c r="CF89" s="98"/>
      <c r="CG89" s="98"/>
      <c r="CH89" s="98"/>
      <c r="CI89" s="98"/>
      <c r="CJ89" s="98"/>
      <c r="CK89" s="98"/>
      <c r="CL89" s="98"/>
      <c r="CM89" s="98"/>
      <c r="CN89" s="98"/>
      <c r="CO89" s="98"/>
      <c r="CP89" s="98"/>
      <c r="CQ89" s="98"/>
      <c r="CR89" s="98"/>
      <c r="CS89" s="98"/>
      <c r="CT89" s="98"/>
      <c r="CU89" s="98"/>
      <c r="CV89" s="98"/>
      <c r="CW89" s="98"/>
      <c r="CX89" s="98"/>
      <c r="CY89" s="98"/>
      <c r="CZ89" s="98"/>
      <c r="DA89" s="98"/>
      <c r="DB89" s="98"/>
      <c r="DC89" s="98"/>
      <c r="DD89" s="98"/>
      <c r="DE89" s="98"/>
      <c r="DF89" s="98"/>
      <c r="DG89" s="98"/>
      <c r="DH89" s="98"/>
      <c r="DI89" s="98"/>
      <c r="DJ89" s="98"/>
      <c r="DK89" s="98"/>
      <c r="DL89" s="98"/>
      <c r="DM89" s="98"/>
      <c r="DN89" s="98"/>
      <c r="DO89" s="98"/>
      <c r="DP89" s="98"/>
      <c r="DQ89" s="98"/>
      <c r="DR89" s="98"/>
      <c r="DS89" s="98"/>
      <c r="DT89" s="98"/>
      <c r="DU89" s="98"/>
      <c r="DV89" s="98"/>
      <c r="DW89" s="98"/>
      <c r="DX89" s="98"/>
      <c r="DY89" s="98"/>
      <c r="DZ89" s="98"/>
      <c r="EA89" s="98"/>
      <c r="EB89" s="98"/>
      <c r="EC89" s="98"/>
      <c r="ED89" s="98"/>
      <c r="EE89" s="98"/>
      <c r="EF89" s="98"/>
      <c r="EG89" s="98"/>
      <c r="EH89" s="98"/>
      <c r="EI89" s="98"/>
      <c r="EJ89" s="98"/>
      <c r="EK89" s="98"/>
      <c r="EL89" s="98"/>
      <c r="EM89" s="98"/>
      <c r="EN89" s="98"/>
      <c r="EO89" s="98"/>
      <c r="EP89" s="98"/>
      <c r="EQ89" s="98"/>
      <c r="ER89" s="98"/>
      <c r="ES89" s="98"/>
      <c r="ET89" s="98"/>
      <c r="EU89" s="98"/>
      <c r="EV89" s="98"/>
      <c r="EW89" s="98"/>
      <c r="EX89" s="98"/>
      <c r="EY89" s="98"/>
      <c r="EZ89" s="98"/>
      <c r="FA89" s="98"/>
      <c r="FB89" s="98"/>
      <c r="FC89" s="98"/>
      <c r="FD89" s="98"/>
      <c r="FE89" s="98"/>
      <c r="FF89" s="98"/>
      <c r="FG89" s="98"/>
      <c r="FH89" s="98"/>
      <c r="FI89" s="98"/>
      <c r="FJ89" s="98"/>
      <c r="FK89" s="98"/>
      <c r="FL89" s="98"/>
      <c r="FM89" s="98"/>
      <c r="FN89" s="98"/>
      <c r="FO89" s="98"/>
      <c r="FP89" s="98"/>
      <c r="FQ89" s="98"/>
      <c r="FR89" s="98"/>
      <c r="FS89" s="98"/>
      <c r="FT89" s="98"/>
      <c r="FU89" s="98"/>
      <c r="FV89" s="98"/>
      <c r="FW89" s="98"/>
      <c r="FX89" s="98"/>
      <c r="FY89" s="98"/>
      <c r="FZ89" s="98"/>
      <c r="GA89" s="98"/>
      <c r="GB89" s="98"/>
      <c r="GC89" s="98"/>
      <c r="GD89" s="98"/>
      <c r="GE89" s="98"/>
      <c r="GF89" s="98"/>
      <c r="GG89" s="98"/>
      <c r="GH89" s="98"/>
      <c r="GI89" s="98"/>
      <c r="GJ89" s="98"/>
      <c r="GK89" s="98"/>
      <c r="GL89" s="98"/>
      <c r="GM89" s="98"/>
      <c r="GN89" s="98"/>
      <c r="GO89" s="98"/>
      <c r="GP89" s="98"/>
      <c r="GQ89" s="98"/>
      <c r="GR89" s="98"/>
      <c r="GS89" s="98"/>
      <c r="GT89" s="98"/>
      <c r="GU89" s="98"/>
      <c r="GV89" s="98"/>
      <c r="GW89" s="98"/>
      <c r="GX89" s="98"/>
      <c r="GY89" s="98"/>
      <c r="GZ89" s="98"/>
      <c r="HA89" s="98"/>
      <c r="HB89" s="98"/>
      <c r="HC89" s="98"/>
      <c r="HD89" s="98"/>
      <c r="HE89" s="98"/>
      <c r="HF89" s="98"/>
      <c r="HG89" s="98"/>
      <c r="HH89" s="98"/>
      <c r="HI89" s="98"/>
      <c r="HJ89" s="98"/>
      <c r="HK89" s="98"/>
      <c r="HL89" s="98"/>
      <c r="HM89" s="98"/>
      <c r="HN89" s="98"/>
      <c r="HO89" s="98"/>
      <c r="HP89" s="98"/>
      <c r="HQ89" s="98"/>
      <c r="HR89" s="98"/>
      <c r="HS89" s="98"/>
      <c r="HT89" s="98"/>
      <c r="HU89" s="98"/>
      <c r="HV89" s="98"/>
      <c r="HW89" s="98"/>
      <c r="HX89" s="98"/>
      <c r="HY89" s="98"/>
      <c r="HZ89" s="98"/>
      <c r="IA89" s="98"/>
      <c r="IB89" s="98"/>
      <c r="IC89" s="98"/>
      <c r="ID89" s="98"/>
      <c r="IE89" s="98"/>
      <c r="IF89" s="98"/>
      <c r="IG89" s="98"/>
      <c r="IH89" s="98"/>
      <c r="II89" s="98"/>
      <c r="IJ89" s="98"/>
      <c r="IK89" s="98"/>
      <c r="IL89" s="98"/>
      <c r="IM89" s="98"/>
      <c r="IN89" s="98"/>
      <c r="IO89" s="98"/>
      <c r="IP89" s="98"/>
      <c r="IQ89" s="98"/>
      <c r="IR89" s="98"/>
      <c r="IS89" s="98"/>
      <c r="IT89" s="98"/>
      <c r="IU89" s="98"/>
      <c r="IV89" s="98"/>
      <c r="IW89" s="98"/>
      <c r="IX89" s="98"/>
      <c r="IY89" s="98"/>
      <c r="IZ89" s="98"/>
      <c r="JA89" s="98"/>
      <c r="JB89" s="98"/>
    </row>
    <row r="90" spans="1:262" s="189" customFormat="1" ht="19.5" customHeight="1">
      <c r="A90" s="180">
        <v>82</v>
      </c>
      <c r="B90" s="144">
        <v>1565010176</v>
      </c>
      <c r="C90" s="145" t="s">
        <v>224</v>
      </c>
      <c r="D90" s="146" t="s">
        <v>225</v>
      </c>
      <c r="E90" s="193" t="s">
        <v>226</v>
      </c>
      <c r="F90" s="181" t="e">
        <v>#VALUE!</v>
      </c>
      <c r="G90" s="182" t="e">
        <f t="shared" si="32"/>
        <v>#VALUE!</v>
      </c>
      <c r="H90" s="183" t="e">
        <f t="shared" si="33"/>
        <v>#VALUE!</v>
      </c>
      <c r="I90" s="181" t="e">
        <v>#VALUE!</v>
      </c>
      <c r="J90" s="182" t="e">
        <f t="shared" si="34"/>
        <v>#VALUE!</v>
      </c>
      <c r="K90" s="183" t="e">
        <f t="shared" si="35"/>
        <v>#VALUE!</v>
      </c>
      <c r="L90" s="181" t="e">
        <v>#VALUE!</v>
      </c>
      <c r="M90" s="182" t="e">
        <f t="shared" si="36"/>
        <v>#VALUE!</v>
      </c>
      <c r="N90" s="183" t="e">
        <f t="shared" si="37"/>
        <v>#VALUE!</v>
      </c>
      <c r="O90" s="181" t="e">
        <v>#VALUE!</v>
      </c>
      <c r="P90" s="182" t="e">
        <f t="shared" si="38"/>
        <v>#VALUE!</v>
      </c>
      <c r="Q90" s="183" t="e">
        <f t="shared" si="39"/>
        <v>#VALUE!</v>
      </c>
      <c r="R90" s="181" t="e">
        <v>#VALUE!</v>
      </c>
      <c r="S90" s="182" t="e">
        <f t="shared" si="40"/>
        <v>#VALUE!</v>
      </c>
      <c r="T90" s="183" t="e">
        <f t="shared" si="41"/>
        <v>#VALUE!</v>
      </c>
      <c r="U90" s="181" t="e">
        <v>#VALUE!</v>
      </c>
      <c r="V90" s="182" t="e">
        <f t="shared" si="42"/>
        <v>#VALUE!</v>
      </c>
      <c r="W90" s="183" t="e">
        <f t="shared" si="43"/>
        <v>#VALUE!</v>
      </c>
      <c r="X90" s="184" t="e">
        <v>#VALUE!</v>
      </c>
      <c r="Y90" s="182" t="e">
        <f t="shared" si="44"/>
        <v>#VALUE!</v>
      </c>
      <c r="Z90" s="183" t="e">
        <f t="shared" si="45"/>
        <v>#VALUE!</v>
      </c>
      <c r="AA90" s="184" t="e">
        <v>#VALUE!</v>
      </c>
      <c r="AB90" s="182" t="e">
        <f t="shared" si="46"/>
        <v>#VALUE!</v>
      </c>
      <c r="AC90" s="183" t="e">
        <f t="shared" si="47"/>
        <v>#VALUE!</v>
      </c>
      <c r="AD90" s="185" t="e">
        <v>#VALUE!</v>
      </c>
      <c r="AE90" s="182" t="e">
        <f t="shared" si="48"/>
        <v>#VALUE!</v>
      </c>
      <c r="AF90" s="183" t="e">
        <f t="shared" si="49"/>
        <v>#VALUE!</v>
      </c>
      <c r="AG90" s="184" t="e">
        <v>#VALUE!</v>
      </c>
      <c r="AH90" s="182" t="e">
        <f t="shared" si="50"/>
        <v>#VALUE!</v>
      </c>
      <c r="AI90" s="183" t="e">
        <f t="shared" si="51"/>
        <v>#VALUE!</v>
      </c>
      <c r="AJ90" s="184" t="e">
        <v>#VALUE!</v>
      </c>
      <c r="AK90" s="182" t="e">
        <f t="shared" si="52"/>
        <v>#VALUE!</v>
      </c>
      <c r="AL90" s="183" t="e">
        <f t="shared" si="53"/>
        <v>#VALUE!</v>
      </c>
      <c r="AM90" s="185" t="e">
        <v>#VALUE!</v>
      </c>
      <c r="AN90" s="182" t="e">
        <f t="shared" si="54"/>
        <v>#VALUE!</v>
      </c>
      <c r="AO90" s="183" t="e">
        <f t="shared" si="55"/>
        <v>#VALUE!</v>
      </c>
      <c r="AP90" s="184" t="e">
        <v>#VALUE!</v>
      </c>
      <c r="AQ90" s="182" t="e">
        <f t="shared" si="56"/>
        <v>#VALUE!</v>
      </c>
      <c r="AR90" s="183" t="e">
        <f t="shared" si="57"/>
        <v>#VALUE!</v>
      </c>
      <c r="AS90" s="186" t="e">
        <f t="shared" si="30"/>
        <v>#VALUE!</v>
      </c>
      <c r="AT90" s="187" t="e">
        <f t="shared" si="58"/>
        <v>#VALUE!</v>
      </c>
      <c r="AU90" s="186" t="e">
        <f t="shared" si="31"/>
        <v>#VALUE!</v>
      </c>
      <c r="AV90" s="188" t="e">
        <f t="shared" si="59"/>
        <v>#VALUE!</v>
      </c>
    </row>
    <row r="91" spans="1:262" ht="19.5" customHeight="1">
      <c r="A91" s="118">
        <v>83</v>
      </c>
      <c r="B91" s="119">
        <v>1565010178</v>
      </c>
      <c r="C91" s="120" t="s">
        <v>227</v>
      </c>
      <c r="D91" s="121" t="s">
        <v>228</v>
      </c>
      <c r="E91" s="192" t="s">
        <v>229</v>
      </c>
      <c r="F91" s="87">
        <v>6.6</v>
      </c>
      <c r="G91" s="109" t="str">
        <f t="shared" si="32"/>
        <v>C⁺</v>
      </c>
      <c r="H91" s="110" t="str">
        <f t="shared" si="33"/>
        <v>2.5</v>
      </c>
      <c r="I91" s="87">
        <v>5.9999999999999991</v>
      </c>
      <c r="J91" s="109" t="str">
        <f t="shared" si="34"/>
        <v>C</v>
      </c>
      <c r="K91" s="110" t="str">
        <f t="shared" si="35"/>
        <v>2.0</v>
      </c>
      <c r="L91" s="87">
        <v>7.6999999999999993</v>
      </c>
      <c r="M91" s="109" t="str">
        <f t="shared" si="36"/>
        <v>B</v>
      </c>
      <c r="N91" s="110" t="str">
        <f t="shared" si="37"/>
        <v>3.0</v>
      </c>
      <c r="O91" s="87">
        <v>7</v>
      </c>
      <c r="P91" s="109" t="str">
        <f t="shared" si="38"/>
        <v>B</v>
      </c>
      <c r="Q91" s="110" t="str">
        <f t="shared" si="39"/>
        <v>3.0</v>
      </c>
      <c r="R91" s="87">
        <v>5.35</v>
      </c>
      <c r="S91" s="109" t="str">
        <f t="shared" si="40"/>
        <v>D⁺</v>
      </c>
      <c r="T91" s="110" t="str">
        <f t="shared" si="41"/>
        <v>1.5</v>
      </c>
      <c r="U91" s="87">
        <v>6.6899999999999995</v>
      </c>
      <c r="V91" s="109" t="str">
        <f t="shared" si="42"/>
        <v>C⁺</v>
      </c>
      <c r="W91" s="110" t="str">
        <f t="shared" si="43"/>
        <v>2.5</v>
      </c>
      <c r="X91" s="88">
        <v>5.9</v>
      </c>
      <c r="Y91" s="109" t="str">
        <f t="shared" si="44"/>
        <v>C</v>
      </c>
      <c r="Z91" s="110" t="str">
        <f t="shared" si="45"/>
        <v>2.0</v>
      </c>
      <c r="AA91" s="88">
        <v>7.55</v>
      </c>
      <c r="AB91" s="109" t="str">
        <f t="shared" si="46"/>
        <v>B</v>
      </c>
      <c r="AC91" s="110" t="str">
        <f t="shared" si="47"/>
        <v>3.0</v>
      </c>
      <c r="AD91" s="89">
        <v>8</v>
      </c>
      <c r="AE91" s="109" t="str">
        <f t="shared" si="48"/>
        <v>B⁺</v>
      </c>
      <c r="AF91" s="110" t="str">
        <f t="shared" si="49"/>
        <v>3.5</v>
      </c>
      <c r="AG91" s="88">
        <v>6.85</v>
      </c>
      <c r="AH91" s="109" t="str">
        <f t="shared" si="50"/>
        <v>C⁺</v>
      </c>
      <c r="AI91" s="110" t="str">
        <f t="shared" si="51"/>
        <v>2.5</v>
      </c>
      <c r="AJ91" s="88">
        <v>7.2999999999999989</v>
      </c>
      <c r="AK91" s="109" t="str">
        <f t="shared" si="52"/>
        <v>B</v>
      </c>
      <c r="AL91" s="110" t="str">
        <f t="shared" si="53"/>
        <v>3.0</v>
      </c>
      <c r="AM91" s="89">
        <v>6.7499999999999991</v>
      </c>
      <c r="AN91" s="109" t="str">
        <f t="shared" si="54"/>
        <v>C⁺</v>
      </c>
      <c r="AO91" s="110" t="str">
        <f t="shared" si="55"/>
        <v>2.5</v>
      </c>
      <c r="AP91" s="88">
        <v>7.1</v>
      </c>
      <c r="AQ91" s="109" t="str">
        <f t="shared" si="56"/>
        <v>B</v>
      </c>
      <c r="AR91" s="110" t="str">
        <f t="shared" si="57"/>
        <v>3.0</v>
      </c>
      <c r="AS91" s="116">
        <f t="shared" si="30"/>
        <v>177.57999999999996</v>
      </c>
      <c r="AT91" s="173">
        <f t="shared" si="58"/>
        <v>6.8299999999999983</v>
      </c>
      <c r="AU91" s="116">
        <f t="shared" si="31"/>
        <v>68</v>
      </c>
      <c r="AV91" s="122">
        <f t="shared" si="59"/>
        <v>2.6153846153846154</v>
      </c>
    </row>
    <row r="92" spans="1:262" ht="19.5" customHeight="1">
      <c r="A92" s="118">
        <v>84</v>
      </c>
      <c r="B92" s="119">
        <v>1565010181</v>
      </c>
      <c r="C92" s="125" t="s">
        <v>230</v>
      </c>
      <c r="D92" s="126" t="s">
        <v>88</v>
      </c>
      <c r="E92" s="192" t="s">
        <v>231</v>
      </c>
      <c r="F92" s="87">
        <v>8</v>
      </c>
      <c r="G92" s="109" t="str">
        <f t="shared" si="32"/>
        <v>B⁺</v>
      </c>
      <c r="H92" s="110" t="str">
        <f t="shared" si="33"/>
        <v>3.5</v>
      </c>
      <c r="I92" s="87">
        <v>5.9999999999999991</v>
      </c>
      <c r="J92" s="109" t="str">
        <f t="shared" si="34"/>
        <v>C</v>
      </c>
      <c r="K92" s="110" t="str">
        <f t="shared" si="35"/>
        <v>2.0</v>
      </c>
      <c r="L92" s="87">
        <v>8</v>
      </c>
      <c r="M92" s="109" t="str">
        <f t="shared" si="36"/>
        <v>B⁺</v>
      </c>
      <c r="N92" s="110" t="str">
        <f t="shared" si="37"/>
        <v>3.5</v>
      </c>
      <c r="O92" s="87">
        <v>4.8999999999999995</v>
      </c>
      <c r="P92" s="109" t="str">
        <f t="shared" si="38"/>
        <v>D</v>
      </c>
      <c r="Q92" s="110" t="str">
        <f t="shared" si="39"/>
        <v>1.0</v>
      </c>
      <c r="R92" s="87">
        <v>4.4499999999999993</v>
      </c>
      <c r="S92" s="109" t="str">
        <f t="shared" si="40"/>
        <v>D</v>
      </c>
      <c r="T92" s="110" t="str">
        <f t="shared" si="41"/>
        <v>1.0</v>
      </c>
      <c r="U92" s="87">
        <v>6.8</v>
      </c>
      <c r="V92" s="109" t="str">
        <f t="shared" si="42"/>
        <v>C⁺</v>
      </c>
      <c r="W92" s="110" t="str">
        <f t="shared" si="43"/>
        <v>2.5</v>
      </c>
      <c r="X92" s="88">
        <v>5.75</v>
      </c>
      <c r="Y92" s="109" t="str">
        <f t="shared" si="44"/>
        <v>C</v>
      </c>
      <c r="Z92" s="110" t="str">
        <f t="shared" si="45"/>
        <v>2.0</v>
      </c>
      <c r="AA92" s="88">
        <v>6.5</v>
      </c>
      <c r="AB92" s="109" t="str">
        <f t="shared" si="46"/>
        <v>C⁺</v>
      </c>
      <c r="AC92" s="110" t="str">
        <f t="shared" si="47"/>
        <v>2.5</v>
      </c>
      <c r="AD92" s="89">
        <v>7.2999999999999989</v>
      </c>
      <c r="AE92" s="109" t="str">
        <f t="shared" si="48"/>
        <v>B</v>
      </c>
      <c r="AF92" s="110" t="str">
        <f t="shared" si="49"/>
        <v>3.0</v>
      </c>
      <c r="AG92" s="88">
        <v>7.3999999999999995</v>
      </c>
      <c r="AH92" s="109" t="str">
        <f t="shared" si="50"/>
        <v>B</v>
      </c>
      <c r="AI92" s="110" t="str">
        <f t="shared" si="51"/>
        <v>3.0</v>
      </c>
      <c r="AJ92" s="88">
        <v>5.9</v>
      </c>
      <c r="AK92" s="109" t="str">
        <f t="shared" si="52"/>
        <v>C</v>
      </c>
      <c r="AL92" s="110" t="str">
        <f t="shared" si="53"/>
        <v>2.0</v>
      </c>
      <c r="AM92" s="89">
        <v>6.7499999999999991</v>
      </c>
      <c r="AN92" s="109" t="str">
        <f t="shared" si="54"/>
        <v>C⁺</v>
      </c>
      <c r="AO92" s="110" t="str">
        <f t="shared" si="55"/>
        <v>2.5</v>
      </c>
      <c r="AP92" s="88">
        <v>6.3999999999999995</v>
      </c>
      <c r="AQ92" s="109" t="str">
        <f t="shared" si="56"/>
        <v>C</v>
      </c>
      <c r="AR92" s="110" t="str">
        <f t="shared" si="57"/>
        <v>2.0</v>
      </c>
      <c r="AS92" s="116">
        <f t="shared" si="30"/>
        <v>168.3</v>
      </c>
      <c r="AT92" s="173">
        <f t="shared" si="58"/>
        <v>6.4730769230769232</v>
      </c>
      <c r="AU92" s="116">
        <f t="shared" si="31"/>
        <v>61</v>
      </c>
      <c r="AV92" s="122">
        <f t="shared" si="59"/>
        <v>2.3461538461538463</v>
      </c>
    </row>
    <row r="93" spans="1:262" s="189" customFormat="1" ht="19.5" customHeight="1">
      <c r="A93" s="180">
        <v>85</v>
      </c>
      <c r="B93" s="144">
        <v>1565010182</v>
      </c>
      <c r="C93" s="145" t="s">
        <v>232</v>
      </c>
      <c r="D93" s="146" t="s">
        <v>16</v>
      </c>
      <c r="E93" s="193">
        <v>30368</v>
      </c>
      <c r="F93" s="181" t="e">
        <v>#VALUE!</v>
      </c>
      <c r="G93" s="182" t="e">
        <f t="shared" si="32"/>
        <v>#VALUE!</v>
      </c>
      <c r="H93" s="183" t="e">
        <f t="shared" si="33"/>
        <v>#VALUE!</v>
      </c>
      <c r="I93" s="181" t="e">
        <v>#VALUE!</v>
      </c>
      <c r="J93" s="182" t="e">
        <f t="shared" si="34"/>
        <v>#VALUE!</v>
      </c>
      <c r="K93" s="183" t="e">
        <f t="shared" si="35"/>
        <v>#VALUE!</v>
      </c>
      <c r="L93" s="181" t="e">
        <v>#VALUE!</v>
      </c>
      <c r="M93" s="182" t="e">
        <f t="shared" si="36"/>
        <v>#VALUE!</v>
      </c>
      <c r="N93" s="183" t="e">
        <f t="shared" si="37"/>
        <v>#VALUE!</v>
      </c>
      <c r="O93" s="181" t="e">
        <v>#VALUE!</v>
      </c>
      <c r="P93" s="182" t="e">
        <f t="shared" si="38"/>
        <v>#VALUE!</v>
      </c>
      <c r="Q93" s="183" t="e">
        <f t="shared" si="39"/>
        <v>#VALUE!</v>
      </c>
      <c r="R93" s="181" t="e">
        <v>#VALUE!</v>
      </c>
      <c r="S93" s="182" t="e">
        <f t="shared" si="40"/>
        <v>#VALUE!</v>
      </c>
      <c r="T93" s="183" t="e">
        <f t="shared" si="41"/>
        <v>#VALUE!</v>
      </c>
      <c r="U93" s="181" t="e">
        <v>#VALUE!</v>
      </c>
      <c r="V93" s="182" t="e">
        <f t="shared" si="42"/>
        <v>#VALUE!</v>
      </c>
      <c r="W93" s="183" t="e">
        <f t="shared" si="43"/>
        <v>#VALUE!</v>
      </c>
      <c r="X93" s="184" t="e">
        <v>#VALUE!</v>
      </c>
      <c r="Y93" s="182" t="e">
        <f t="shared" si="44"/>
        <v>#VALUE!</v>
      </c>
      <c r="Z93" s="183" t="e">
        <f t="shared" si="45"/>
        <v>#VALUE!</v>
      </c>
      <c r="AA93" s="184" t="e">
        <v>#VALUE!</v>
      </c>
      <c r="AB93" s="182" t="e">
        <f t="shared" si="46"/>
        <v>#VALUE!</v>
      </c>
      <c r="AC93" s="183" t="e">
        <f t="shared" si="47"/>
        <v>#VALUE!</v>
      </c>
      <c r="AD93" s="185" t="e">
        <v>#VALUE!</v>
      </c>
      <c r="AE93" s="182" t="e">
        <f t="shared" si="48"/>
        <v>#VALUE!</v>
      </c>
      <c r="AF93" s="183" t="e">
        <f t="shared" si="49"/>
        <v>#VALUE!</v>
      </c>
      <c r="AG93" s="184" t="e">
        <v>#VALUE!</v>
      </c>
      <c r="AH93" s="182" t="e">
        <f t="shared" si="50"/>
        <v>#VALUE!</v>
      </c>
      <c r="AI93" s="183" t="e">
        <f t="shared" si="51"/>
        <v>#VALUE!</v>
      </c>
      <c r="AJ93" s="184" t="e">
        <v>#VALUE!</v>
      </c>
      <c r="AK93" s="182" t="e">
        <f t="shared" si="52"/>
        <v>#VALUE!</v>
      </c>
      <c r="AL93" s="183" t="e">
        <f t="shared" si="53"/>
        <v>#VALUE!</v>
      </c>
      <c r="AM93" s="185" t="e">
        <v>#VALUE!</v>
      </c>
      <c r="AN93" s="182" t="e">
        <f t="shared" si="54"/>
        <v>#VALUE!</v>
      </c>
      <c r="AO93" s="183" t="e">
        <f t="shared" si="55"/>
        <v>#VALUE!</v>
      </c>
      <c r="AP93" s="184" t="e">
        <v>#VALUE!</v>
      </c>
      <c r="AQ93" s="182" t="e">
        <f t="shared" si="56"/>
        <v>#VALUE!</v>
      </c>
      <c r="AR93" s="183" t="e">
        <f t="shared" si="57"/>
        <v>#VALUE!</v>
      </c>
      <c r="AS93" s="186" t="e">
        <f t="shared" si="30"/>
        <v>#VALUE!</v>
      </c>
      <c r="AT93" s="187" t="e">
        <f t="shared" si="58"/>
        <v>#VALUE!</v>
      </c>
      <c r="AU93" s="186" t="e">
        <f t="shared" si="31"/>
        <v>#VALUE!</v>
      </c>
      <c r="AV93" s="188" t="e">
        <f t="shared" si="59"/>
        <v>#VALUE!</v>
      </c>
    </row>
    <row r="94" spans="1:262" ht="19.5" customHeight="1">
      <c r="A94" s="118">
        <v>86</v>
      </c>
      <c r="B94" s="119">
        <v>1565010183</v>
      </c>
      <c r="C94" s="127" t="s">
        <v>233</v>
      </c>
      <c r="D94" s="128" t="s">
        <v>18</v>
      </c>
      <c r="E94" s="195" t="s">
        <v>234</v>
      </c>
      <c r="F94" s="99">
        <v>7.3999999999999995</v>
      </c>
      <c r="G94" s="109" t="str">
        <f t="shared" si="32"/>
        <v>B</v>
      </c>
      <c r="H94" s="110" t="str">
        <f t="shared" si="33"/>
        <v>3.0</v>
      </c>
      <c r="I94" s="99">
        <v>5.6999999999999993</v>
      </c>
      <c r="J94" s="109" t="str">
        <f t="shared" si="34"/>
        <v>C</v>
      </c>
      <c r="K94" s="110" t="str">
        <f t="shared" si="35"/>
        <v>2.0</v>
      </c>
      <c r="L94" s="99">
        <v>7</v>
      </c>
      <c r="M94" s="109" t="str">
        <f t="shared" si="36"/>
        <v>B</v>
      </c>
      <c r="N94" s="110" t="str">
        <f t="shared" si="37"/>
        <v>3.0</v>
      </c>
      <c r="O94" s="99">
        <v>4.8999999999999995</v>
      </c>
      <c r="P94" s="109" t="str">
        <f t="shared" si="38"/>
        <v>D</v>
      </c>
      <c r="Q94" s="110" t="str">
        <f t="shared" si="39"/>
        <v>1.0</v>
      </c>
      <c r="R94" s="99">
        <v>3.5</v>
      </c>
      <c r="S94" s="109" t="str">
        <f t="shared" si="40"/>
        <v>F</v>
      </c>
      <c r="T94" s="110" t="b">
        <f t="shared" si="41"/>
        <v>0</v>
      </c>
      <c r="U94" s="99">
        <v>4.9000000000000004</v>
      </c>
      <c r="V94" s="109" t="str">
        <f t="shared" si="42"/>
        <v>D</v>
      </c>
      <c r="W94" s="110" t="str">
        <f t="shared" si="43"/>
        <v>1.0</v>
      </c>
      <c r="X94" s="88">
        <v>6.9399999999999995</v>
      </c>
      <c r="Y94" s="109" t="str">
        <f t="shared" si="44"/>
        <v>C⁺</v>
      </c>
      <c r="Z94" s="110" t="str">
        <f t="shared" si="45"/>
        <v>2.5</v>
      </c>
      <c r="AA94" s="88">
        <v>6.9399999999999995</v>
      </c>
      <c r="AB94" s="109" t="str">
        <f t="shared" si="46"/>
        <v>C⁺</v>
      </c>
      <c r="AC94" s="110" t="str">
        <f t="shared" si="47"/>
        <v>2.5</v>
      </c>
      <c r="AD94" s="89">
        <v>4.8999999999999995</v>
      </c>
      <c r="AE94" s="109" t="str">
        <f t="shared" si="48"/>
        <v>D</v>
      </c>
      <c r="AF94" s="110" t="str">
        <f t="shared" si="49"/>
        <v>1.0</v>
      </c>
      <c r="AG94" s="88">
        <v>6.6999999999999993</v>
      </c>
      <c r="AH94" s="109" t="str">
        <f t="shared" si="50"/>
        <v>C⁺</v>
      </c>
      <c r="AI94" s="110" t="str">
        <f t="shared" si="51"/>
        <v>2.5</v>
      </c>
      <c r="AJ94" s="88">
        <v>7.2999999999999989</v>
      </c>
      <c r="AK94" s="109" t="str">
        <f t="shared" si="52"/>
        <v>B</v>
      </c>
      <c r="AL94" s="110" t="str">
        <f t="shared" si="53"/>
        <v>3.0</v>
      </c>
      <c r="AM94" s="89">
        <v>5.8599999999999994</v>
      </c>
      <c r="AN94" s="109" t="str">
        <f t="shared" si="54"/>
        <v>C</v>
      </c>
      <c r="AO94" s="110" t="str">
        <f t="shared" si="55"/>
        <v>2.0</v>
      </c>
      <c r="AP94" s="88">
        <v>7.1</v>
      </c>
      <c r="AQ94" s="109" t="str">
        <f t="shared" si="56"/>
        <v>B</v>
      </c>
      <c r="AR94" s="110" t="str">
        <f t="shared" si="57"/>
        <v>3.0</v>
      </c>
      <c r="AS94" s="116">
        <f t="shared" si="30"/>
        <v>158.27999999999997</v>
      </c>
      <c r="AT94" s="173">
        <f t="shared" si="58"/>
        <v>6.0876923076923068</v>
      </c>
      <c r="AU94" s="116">
        <f t="shared" si="31"/>
        <v>53</v>
      </c>
      <c r="AV94" s="122">
        <f t="shared" si="59"/>
        <v>2.0384615384615383</v>
      </c>
    </row>
    <row r="95" spans="1:262" ht="19.5" customHeight="1">
      <c r="A95" s="118">
        <v>87</v>
      </c>
      <c r="B95" s="119">
        <v>1565010184</v>
      </c>
      <c r="C95" s="127" t="s">
        <v>235</v>
      </c>
      <c r="D95" s="128" t="s">
        <v>44</v>
      </c>
      <c r="E95" s="195" t="s">
        <v>236</v>
      </c>
      <c r="F95" s="99">
        <v>8.6999999999999993</v>
      </c>
      <c r="G95" s="109" t="str">
        <f t="shared" si="32"/>
        <v>A</v>
      </c>
      <c r="H95" s="110" t="str">
        <f t="shared" si="33"/>
        <v>3.8</v>
      </c>
      <c r="I95" s="99">
        <v>6.3999999999999995</v>
      </c>
      <c r="J95" s="109" t="str">
        <f t="shared" si="34"/>
        <v>C</v>
      </c>
      <c r="K95" s="110" t="str">
        <f t="shared" si="35"/>
        <v>2.0</v>
      </c>
      <c r="L95" s="99">
        <v>7.6999999999999993</v>
      </c>
      <c r="M95" s="109" t="str">
        <f t="shared" si="36"/>
        <v>B</v>
      </c>
      <c r="N95" s="110" t="str">
        <f t="shared" si="37"/>
        <v>3.0</v>
      </c>
      <c r="O95" s="99">
        <v>7.6999999999999993</v>
      </c>
      <c r="P95" s="109" t="str">
        <f t="shared" si="38"/>
        <v>B</v>
      </c>
      <c r="Q95" s="110" t="str">
        <f t="shared" si="39"/>
        <v>3.0</v>
      </c>
      <c r="R95" s="99">
        <v>4.5999999999999996</v>
      </c>
      <c r="S95" s="109" t="str">
        <f t="shared" si="40"/>
        <v>D</v>
      </c>
      <c r="T95" s="110" t="str">
        <f t="shared" si="41"/>
        <v>1.0</v>
      </c>
      <c r="U95" s="99">
        <v>5.8100000000000005</v>
      </c>
      <c r="V95" s="109" t="str">
        <f t="shared" si="42"/>
        <v>C</v>
      </c>
      <c r="W95" s="110" t="str">
        <f t="shared" si="43"/>
        <v>2.0</v>
      </c>
      <c r="X95" s="88">
        <v>4.8999999999999995</v>
      </c>
      <c r="Y95" s="109" t="str">
        <f t="shared" si="44"/>
        <v>D</v>
      </c>
      <c r="Z95" s="110" t="str">
        <f t="shared" si="45"/>
        <v>1.0</v>
      </c>
      <c r="AA95" s="88">
        <v>6.85</v>
      </c>
      <c r="AB95" s="109" t="str">
        <f t="shared" si="46"/>
        <v>C⁺</v>
      </c>
      <c r="AC95" s="110" t="str">
        <f t="shared" si="47"/>
        <v>2.5</v>
      </c>
      <c r="AD95" s="89">
        <v>7.2999999999999989</v>
      </c>
      <c r="AE95" s="109" t="str">
        <f t="shared" si="48"/>
        <v>B</v>
      </c>
      <c r="AF95" s="110" t="str">
        <f t="shared" si="49"/>
        <v>3.0</v>
      </c>
      <c r="AG95" s="88">
        <v>6.6999999999999993</v>
      </c>
      <c r="AH95" s="109" t="str">
        <f t="shared" si="50"/>
        <v>C⁺</v>
      </c>
      <c r="AI95" s="110" t="str">
        <f t="shared" si="51"/>
        <v>2.5</v>
      </c>
      <c r="AJ95" s="88">
        <v>5.9</v>
      </c>
      <c r="AK95" s="109" t="str">
        <f t="shared" si="52"/>
        <v>C</v>
      </c>
      <c r="AL95" s="110" t="str">
        <f t="shared" si="53"/>
        <v>2.0</v>
      </c>
      <c r="AM95" s="89">
        <v>5.51</v>
      </c>
      <c r="AN95" s="109" t="str">
        <f t="shared" si="54"/>
        <v>C</v>
      </c>
      <c r="AO95" s="110" t="str">
        <f t="shared" si="55"/>
        <v>2.0</v>
      </c>
      <c r="AP95" s="88">
        <v>6.3999999999999995</v>
      </c>
      <c r="AQ95" s="109" t="str">
        <f t="shared" si="56"/>
        <v>C</v>
      </c>
      <c r="AR95" s="110" t="str">
        <f t="shared" si="57"/>
        <v>2.0</v>
      </c>
      <c r="AS95" s="116">
        <f t="shared" si="30"/>
        <v>168.94000000000003</v>
      </c>
      <c r="AT95" s="173">
        <f t="shared" si="58"/>
        <v>6.4976923076923088</v>
      </c>
      <c r="AU95" s="116">
        <f t="shared" si="31"/>
        <v>59.6</v>
      </c>
      <c r="AV95" s="122">
        <f t="shared" si="59"/>
        <v>2.2923076923076922</v>
      </c>
    </row>
    <row r="96" spans="1:262" s="189" customFormat="1" ht="19.5" customHeight="1">
      <c r="A96" s="180">
        <v>88</v>
      </c>
      <c r="B96" s="144">
        <v>1565010187</v>
      </c>
      <c r="C96" s="145" t="s">
        <v>237</v>
      </c>
      <c r="D96" s="146" t="s">
        <v>238</v>
      </c>
      <c r="E96" s="193">
        <v>31494</v>
      </c>
      <c r="F96" s="181" t="e">
        <v>#VALUE!</v>
      </c>
      <c r="G96" s="182" t="e">
        <f t="shared" si="32"/>
        <v>#VALUE!</v>
      </c>
      <c r="H96" s="183" t="e">
        <f t="shared" si="33"/>
        <v>#VALUE!</v>
      </c>
      <c r="I96" s="181" t="e">
        <v>#VALUE!</v>
      </c>
      <c r="J96" s="182" t="e">
        <f t="shared" si="34"/>
        <v>#VALUE!</v>
      </c>
      <c r="K96" s="183" t="e">
        <f t="shared" si="35"/>
        <v>#VALUE!</v>
      </c>
      <c r="L96" s="181" t="e">
        <v>#VALUE!</v>
      </c>
      <c r="M96" s="182" t="e">
        <f t="shared" si="36"/>
        <v>#VALUE!</v>
      </c>
      <c r="N96" s="183" t="e">
        <f t="shared" si="37"/>
        <v>#VALUE!</v>
      </c>
      <c r="O96" s="181" t="e">
        <v>#VALUE!</v>
      </c>
      <c r="P96" s="182" t="e">
        <f t="shared" si="38"/>
        <v>#VALUE!</v>
      </c>
      <c r="Q96" s="183" t="e">
        <f t="shared" si="39"/>
        <v>#VALUE!</v>
      </c>
      <c r="R96" s="181" t="e">
        <v>#VALUE!</v>
      </c>
      <c r="S96" s="182" t="e">
        <f t="shared" si="40"/>
        <v>#VALUE!</v>
      </c>
      <c r="T96" s="183" t="e">
        <f t="shared" si="41"/>
        <v>#VALUE!</v>
      </c>
      <c r="U96" s="181" t="e">
        <v>#VALUE!</v>
      </c>
      <c r="V96" s="182" t="e">
        <f t="shared" si="42"/>
        <v>#VALUE!</v>
      </c>
      <c r="W96" s="183" t="e">
        <f t="shared" si="43"/>
        <v>#VALUE!</v>
      </c>
      <c r="X96" s="184" t="e">
        <v>#VALUE!</v>
      </c>
      <c r="Y96" s="182" t="e">
        <f t="shared" si="44"/>
        <v>#VALUE!</v>
      </c>
      <c r="Z96" s="183" t="e">
        <f t="shared" si="45"/>
        <v>#VALUE!</v>
      </c>
      <c r="AA96" s="184" t="e">
        <v>#VALUE!</v>
      </c>
      <c r="AB96" s="182" t="e">
        <f t="shared" si="46"/>
        <v>#VALUE!</v>
      </c>
      <c r="AC96" s="183" t="e">
        <f t="shared" si="47"/>
        <v>#VALUE!</v>
      </c>
      <c r="AD96" s="185" t="e">
        <v>#VALUE!</v>
      </c>
      <c r="AE96" s="182" t="e">
        <f t="shared" si="48"/>
        <v>#VALUE!</v>
      </c>
      <c r="AF96" s="183" t="e">
        <f t="shared" si="49"/>
        <v>#VALUE!</v>
      </c>
      <c r="AG96" s="184" t="e">
        <v>#VALUE!</v>
      </c>
      <c r="AH96" s="182" t="e">
        <f t="shared" si="50"/>
        <v>#VALUE!</v>
      </c>
      <c r="AI96" s="183" t="e">
        <f t="shared" si="51"/>
        <v>#VALUE!</v>
      </c>
      <c r="AJ96" s="184" t="e">
        <v>#VALUE!</v>
      </c>
      <c r="AK96" s="182" t="e">
        <f t="shared" si="52"/>
        <v>#VALUE!</v>
      </c>
      <c r="AL96" s="183" t="e">
        <f t="shared" si="53"/>
        <v>#VALUE!</v>
      </c>
      <c r="AM96" s="185" t="e">
        <v>#VALUE!</v>
      </c>
      <c r="AN96" s="182" t="e">
        <f t="shared" si="54"/>
        <v>#VALUE!</v>
      </c>
      <c r="AO96" s="183" t="e">
        <f t="shared" si="55"/>
        <v>#VALUE!</v>
      </c>
      <c r="AP96" s="184" t="e">
        <v>#VALUE!</v>
      </c>
      <c r="AQ96" s="182" t="e">
        <f t="shared" si="56"/>
        <v>#VALUE!</v>
      </c>
      <c r="AR96" s="183" t="e">
        <f t="shared" si="57"/>
        <v>#VALUE!</v>
      </c>
      <c r="AS96" s="186" t="e">
        <f t="shared" si="30"/>
        <v>#VALUE!</v>
      </c>
      <c r="AT96" s="187" t="e">
        <f t="shared" si="58"/>
        <v>#VALUE!</v>
      </c>
      <c r="AU96" s="186" t="e">
        <f t="shared" si="31"/>
        <v>#VALUE!</v>
      </c>
      <c r="AV96" s="188" t="e">
        <f t="shared" si="59"/>
        <v>#VALUE!</v>
      </c>
    </row>
    <row r="97" spans="1:48" s="189" customFormat="1" ht="19.5" customHeight="1">
      <c r="A97" s="180">
        <v>89</v>
      </c>
      <c r="B97" s="144">
        <v>1565010188</v>
      </c>
      <c r="C97" s="145" t="s">
        <v>239</v>
      </c>
      <c r="D97" s="146" t="s">
        <v>24</v>
      </c>
      <c r="E97" s="193">
        <v>32713</v>
      </c>
      <c r="F97" s="181" t="e">
        <v>#VALUE!</v>
      </c>
      <c r="G97" s="182" t="e">
        <f t="shared" si="32"/>
        <v>#VALUE!</v>
      </c>
      <c r="H97" s="183" t="e">
        <f t="shared" si="33"/>
        <v>#VALUE!</v>
      </c>
      <c r="I97" s="181" t="e">
        <v>#VALUE!</v>
      </c>
      <c r="J97" s="182" t="e">
        <f t="shared" si="34"/>
        <v>#VALUE!</v>
      </c>
      <c r="K97" s="183" t="e">
        <f t="shared" si="35"/>
        <v>#VALUE!</v>
      </c>
      <c r="L97" s="181" t="e">
        <v>#VALUE!</v>
      </c>
      <c r="M97" s="182" t="e">
        <f t="shared" si="36"/>
        <v>#VALUE!</v>
      </c>
      <c r="N97" s="183" t="e">
        <f t="shared" si="37"/>
        <v>#VALUE!</v>
      </c>
      <c r="O97" s="181" t="e">
        <v>#VALUE!</v>
      </c>
      <c r="P97" s="182" t="e">
        <f t="shared" si="38"/>
        <v>#VALUE!</v>
      </c>
      <c r="Q97" s="183" t="e">
        <f t="shared" si="39"/>
        <v>#VALUE!</v>
      </c>
      <c r="R97" s="181" t="e">
        <v>#VALUE!</v>
      </c>
      <c r="S97" s="182" t="e">
        <f t="shared" si="40"/>
        <v>#VALUE!</v>
      </c>
      <c r="T97" s="183" t="e">
        <f t="shared" si="41"/>
        <v>#VALUE!</v>
      </c>
      <c r="U97" s="181" t="e">
        <v>#VALUE!</v>
      </c>
      <c r="V97" s="182" t="e">
        <f t="shared" si="42"/>
        <v>#VALUE!</v>
      </c>
      <c r="W97" s="183" t="e">
        <f t="shared" si="43"/>
        <v>#VALUE!</v>
      </c>
      <c r="X97" s="184" t="e">
        <v>#VALUE!</v>
      </c>
      <c r="Y97" s="182" t="e">
        <f t="shared" si="44"/>
        <v>#VALUE!</v>
      </c>
      <c r="Z97" s="183" t="e">
        <f t="shared" si="45"/>
        <v>#VALUE!</v>
      </c>
      <c r="AA97" s="184" t="e">
        <v>#VALUE!</v>
      </c>
      <c r="AB97" s="182" t="e">
        <f t="shared" si="46"/>
        <v>#VALUE!</v>
      </c>
      <c r="AC97" s="183" t="e">
        <f t="shared" si="47"/>
        <v>#VALUE!</v>
      </c>
      <c r="AD97" s="185" t="e">
        <v>#VALUE!</v>
      </c>
      <c r="AE97" s="182" t="e">
        <f t="shared" si="48"/>
        <v>#VALUE!</v>
      </c>
      <c r="AF97" s="183" t="e">
        <f t="shared" si="49"/>
        <v>#VALUE!</v>
      </c>
      <c r="AG97" s="184" t="e">
        <v>#VALUE!</v>
      </c>
      <c r="AH97" s="182" t="e">
        <f t="shared" si="50"/>
        <v>#VALUE!</v>
      </c>
      <c r="AI97" s="183" t="e">
        <f t="shared" si="51"/>
        <v>#VALUE!</v>
      </c>
      <c r="AJ97" s="184" t="e">
        <v>#VALUE!</v>
      </c>
      <c r="AK97" s="182" t="e">
        <f t="shared" si="52"/>
        <v>#VALUE!</v>
      </c>
      <c r="AL97" s="183" t="e">
        <f t="shared" si="53"/>
        <v>#VALUE!</v>
      </c>
      <c r="AM97" s="185" t="e">
        <v>#VALUE!</v>
      </c>
      <c r="AN97" s="182" t="e">
        <f t="shared" si="54"/>
        <v>#VALUE!</v>
      </c>
      <c r="AO97" s="183" t="e">
        <f t="shared" si="55"/>
        <v>#VALUE!</v>
      </c>
      <c r="AP97" s="184" t="e">
        <v>#VALUE!</v>
      </c>
      <c r="AQ97" s="182" t="e">
        <f t="shared" si="56"/>
        <v>#VALUE!</v>
      </c>
      <c r="AR97" s="183" t="e">
        <f t="shared" si="57"/>
        <v>#VALUE!</v>
      </c>
      <c r="AS97" s="186" t="e">
        <f t="shared" si="30"/>
        <v>#VALUE!</v>
      </c>
      <c r="AT97" s="187" t="e">
        <f t="shared" si="58"/>
        <v>#VALUE!</v>
      </c>
      <c r="AU97" s="186" t="e">
        <f t="shared" si="31"/>
        <v>#VALUE!</v>
      </c>
      <c r="AV97" s="188" t="e">
        <f t="shared" si="59"/>
        <v>#VALUE!</v>
      </c>
    </row>
    <row r="98" spans="1:48" ht="19.5" customHeight="1">
      <c r="A98" s="118">
        <v>90</v>
      </c>
      <c r="B98" s="119">
        <v>1565010191</v>
      </c>
      <c r="C98" s="129" t="s">
        <v>240</v>
      </c>
      <c r="D98" s="130" t="s">
        <v>137</v>
      </c>
      <c r="E98" s="195">
        <v>34305</v>
      </c>
      <c r="F98" s="99">
        <v>8.6999999999999993</v>
      </c>
      <c r="G98" s="109" t="str">
        <f t="shared" si="32"/>
        <v>A</v>
      </c>
      <c r="H98" s="110" t="str">
        <f t="shared" si="33"/>
        <v>3.8</v>
      </c>
      <c r="I98" s="99">
        <v>6.3999999999999995</v>
      </c>
      <c r="J98" s="109" t="str">
        <f t="shared" si="34"/>
        <v>C</v>
      </c>
      <c r="K98" s="110" t="str">
        <f t="shared" si="35"/>
        <v>2.0</v>
      </c>
      <c r="L98" s="99">
        <v>7.6999999999999993</v>
      </c>
      <c r="M98" s="109" t="str">
        <f t="shared" si="36"/>
        <v>B</v>
      </c>
      <c r="N98" s="110" t="str">
        <f t="shared" si="37"/>
        <v>3.0</v>
      </c>
      <c r="O98" s="99">
        <v>7</v>
      </c>
      <c r="P98" s="109" t="str">
        <f t="shared" si="38"/>
        <v>B</v>
      </c>
      <c r="Q98" s="110" t="str">
        <f t="shared" si="39"/>
        <v>3.0</v>
      </c>
      <c r="R98" s="99">
        <v>6.9</v>
      </c>
      <c r="S98" s="109" t="str">
        <f t="shared" si="40"/>
        <v>C⁺</v>
      </c>
      <c r="T98" s="110" t="str">
        <f t="shared" si="41"/>
        <v>2.5</v>
      </c>
      <c r="U98" s="99">
        <v>7.39</v>
      </c>
      <c r="V98" s="109" t="str">
        <f t="shared" si="42"/>
        <v>B</v>
      </c>
      <c r="W98" s="110" t="str">
        <f t="shared" si="43"/>
        <v>3.0</v>
      </c>
      <c r="X98" s="88">
        <v>7.1499999999999995</v>
      </c>
      <c r="Y98" s="109" t="str">
        <f t="shared" si="44"/>
        <v>B</v>
      </c>
      <c r="Z98" s="110" t="str">
        <f t="shared" si="45"/>
        <v>3.0</v>
      </c>
      <c r="AA98" s="88">
        <v>8.1499999999999986</v>
      </c>
      <c r="AB98" s="109" t="str">
        <f t="shared" si="46"/>
        <v>B⁺</v>
      </c>
      <c r="AC98" s="110" t="str">
        <f t="shared" si="47"/>
        <v>3.5</v>
      </c>
      <c r="AD98" s="89">
        <v>8</v>
      </c>
      <c r="AE98" s="109" t="str">
        <f t="shared" si="48"/>
        <v>B⁺</v>
      </c>
      <c r="AF98" s="110" t="str">
        <f t="shared" si="49"/>
        <v>3.5</v>
      </c>
      <c r="AG98" s="88">
        <v>6.85</v>
      </c>
      <c r="AH98" s="109" t="str">
        <f t="shared" si="50"/>
        <v>C⁺</v>
      </c>
      <c r="AI98" s="110" t="str">
        <f t="shared" si="51"/>
        <v>2.5</v>
      </c>
      <c r="AJ98" s="88">
        <v>7.2999999999999989</v>
      </c>
      <c r="AK98" s="109" t="str">
        <f t="shared" si="52"/>
        <v>B</v>
      </c>
      <c r="AL98" s="110" t="str">
        <f t="shared" si="53"/>
        <v>3.0</v>
      </c>
      <c r="AM98" s="89">
        <v>5.16</v>
      </c>
      <c r="AN98" s="109" t="str">
        <f t="shared" si="54"/>
        <v>D⁺</v>
      </c>
      <c r="AO98" s="110" t="str">
        <f t="shared" si="55"/>
        <v>1.5</v>
      </c>
      <c r="AP98" s="88">
        <v>8.6</v>
      </c>
      <c r="AQ98" s="109" t="str">
        <f t="shared" si="56"/>
        <v>A</v>
      </c>
      <c r="AR98" s="110" t="str">
        <f t="shared" si="57"/>
        <v>3.8</v>
      </c>
      <c r="AS98" s="116">
        <f t="shared" si="30"/>
        <v>190.59999999999994</v>
      </c>
      <c r="AT98" s="173">
        <f t="shared" si="58"/>
        <v>7.3307692307692287</v>
      </c>
      <c r="AU98" s="116">
        <f t="shared" si="31"/>
        <v>76.199999999999989</v>
      </c>
      <c r="AV98" s="122">
        <f t="shared" si="59"/>
        <v>2.9307692307692301</v>
      </c>
    </row>
    <row r="99" spans="1:48" ht="19.5" customHeight="1">
      <c r="A99" s="118">
        <v>91</v>
      </c>
      <c r="B99" s="119">
        <v>1565010192</v>
      </c>
      <c r="C99" s="127" t="s">
        <v>241</v>
      </c>
      <c r="D99" s="128" t="s">
        <v>242</v>
      </c>
      <c r="E99" s="196" t="s">
        <v>243</v>
      </c>
      <c r="F99" s="100">
        <v>9</v>
      </c>
      <c r="G99" s="109" t="str">
        <f t="shared" si="32"/>
        <v>A</v>
      </c>
      <c r="H99" s="110" t="str">
        <f t="shared" si="33"/>
        <v>3.8</v>
      </c>
      <c r="I99" s="100">
        <v>6.6999999999999993</v>
      </c>
      <c r="J99" s="109" t="str">
        <f t="shared" si="34"/>
        <v>C⁺</v>
      </c>
      <c r="K99" s="110" t="str">
        <f t="shared" si="35"/>
        <v>2.5</v>
      </c>
      <c r="L99" s="100">
        <v>9</v>
      </c>
      <c r="M99" s="109" t="str">
        <f t="shared" si="36"/>
        <v>A</v>
      </c>
      <c r="N99" s="110" t="str">
        <f t="shared" si="37"/>
        <v>3.8</v>
      </c>
      <c r="O99" s="100">
        <v>7.2999999999999989</v>
      </c>
      <c r="P99" s="109" t="str">
        <f t="shared" si="38"/>
        <v>B</v>
      </c>
      <c r="Q99" s="110" t="str">
        <f t="shared" si="39"/>
        <v>3.0</v>
      </c>
      <c r="R99" s="100">
        <v>7.4499999999999993</v>
      </c>
      <c r="S99" s="109" t="str">
        <f t="shared" si="40"/>
        <v>B</v>
      </c>
      <c r="T99" s="110" t="str">
        <f t="shared" si="41"/>
        <v>3.0</v>
      </c>
      <c r="U99" s="100">
        <v>6.6899999999999995</v>
      </c>
      <c r="V99" s="109" t="str">
        <f t="shared" si="42"/>
        <v>C⁺</v>
      </c>
      <c r="W99" s="110" t="str">
        <f t="shared" si="43"/>
        <v>2.5</v>
      </c>
      <c r="X99" s="88">
        <v>7.6</v>
      </c>
      <c r="Y99" s="109" t="str">
        <f t="shared" si="44"/>
        <v>B</v>
      </c>
      <c r="Z99" s="110" t="str">
        <f t="shared" si="45"/>
        <v>3.0</v>
      </c>
      <c r="AA99" s="88">
        <v>8.1499999999999986</v>
      </c>
      <c r="AB99" s="109" t="str">
        <f t="shared" si="46"/>
        <v>B⁺</v>
      </c>
      <c r="AC99" s="110" t="str">
        <f t="shared" si="47"/>
        <v>3.5</v>
      </c>
      <c r="AD99" s="89">
        <v>8</v>
      </c>
      <c r="AE99" s="109" t="str">
        <f t="shared" si="48"/>
        <v>B⁺</v>
      </c>
      <c r="AF99" s="110" t="str">
        <f t="shared" si="49"/>
        <v>3.5</v>
      </c>
      <c r="AG99" s="88">
        <v>7.55</v>
      </c>
      <c r="AH99" s="109" t="str">
        <f t="shared" si="50"/>
        <v>B</v>
      </c>
      <c r="AI99" s="110" t="str">
        <f t="shared" si="51"/>
        <v>3.0</v>
      </c>
      <c r="AJ99" s="88">
        <v>7.2999999999999989</v>
      </c>
      <c r="AK99" s="109" t="str">
        <f t="shared" si="52"/>
        <v>B</v>
      </c>
      <c r="AL99" s="110" t="str">
        <f t="shared" si="53"/>
        <v>3.0</v>
      </c>
      <c r="AM99" s="89">
        <v>7.1999999999999993</v>
      </c>
      <c r="AN99" s="109" t="str">
        <f t="shared" si="54"/>
        <v>B</v>
      </c>
      <c r="AO99" s="110" t="str">
        <f t="shared" si="55"/>
        <v>3.0</v>
      </c>
      <c r="AP99" s="88">
        <v>8.2999999999999989</v>
      </c>
      <c r="AQ99" s="109" t="str">
        <f t="shared" si="56"/>
        <v>B⁺</v>
      </c>
      <c r="AR99" s="110" t="str">
        <f t="shared" si="57"/>
        <v>3.5</v>
      </c>
      <c r="AS99" s="116">
        <f t="shared" si="30"/>
        <v>200.48</v>
      </c>
      <c r="AT99" s="173">
        <f t="shared" si="58"/>
        <v>7.7107692307692304</v>
      </c>
      <c r="AU99" s="116">
        <f t="shared" si="31"/>
        <v>82.2</v>
      </c>
      <c r="AV99" s="122">
        <f t="shared" si="59"/>
        <v>3.1615384615384619</v>
      </c>
    </row>
    <row r="100" spans="1:48" ht="19.5" customHeight="1">
      <c r="A100" s="118">
        <v>92</v>
      </c>
      <c r="B100" s="119">
        <v>1565010193</v>
      </c>
      <c r="C100" s="127" t="s">
        <v>244</v>
      </c>
      <c r="D100" s="128" t="s">
        <v>145</v>
      </c>
      <c r="E100" s="195" t="s">
        <v>245</v>
      </c>
      <c r="F100" s="99">
        <v>9</v>
      </c>
      <c r="G100" s="109" t="str">
        <f t="shared" si="32"/>
        <v>A</v>
      </c>
      <c r="H100" s="110" t="str">
        <f t="shared" si="33"/>
        <v>3.8</v>
      </c>
      <c r="I100" s="99">
        <v>8</v>
      </c>
      <c r="J100" s="109" t="str">
        <f t="shared" si="34"/>
        <v>B⁺</v>
      </c>
      <c r="K100" s="110" t="str">
        <f t="shared" si="35"/>
        <v>3.5</v>
      </c>
      <c r="L100" s="99">
        <v>8.85</v>
      </c>
      <c r="M100" s="109" t="str">
        <f t="shared" si="36"/>
        <v>A</v>
      </c>
      <c r="N100" s="110" t="str">
        <f t="shared" si="37"/>
        <v>3.8</v>
      </c>
      <c r="O100" s="99">
        <v>8</v>
      </c>
      <c r="P100" s="109" t="str">
        <f t="shared" si="38"/>
        <v>B⁺</v>
      </c>
      <c r="Q100" s="110" t="str">
        <f t="shared" si="39"/>
        <v>3.5</v>
      </c>
      <c r="R100" s="99">
        <v>8.1499999999999986</v>
      </c>
      <c r="S100" s="109" t="str">
        <f t="shared" si="40"/>
        <v>B⁺</v>
      </c>
      <c r="T100" s="110" t="str">
        <f t="shared" si="41"/>
        <v>3.5</v>
      </c>
      <c r="U100" s="99">
        <v>7.3299999999999992</v>
      </c>
      <c r="V100" s="109" t="str">
        <f t="shared" si="42"/>
        <v>B</v>
      </c>
      <c r="W100" s="110" t="str">
        <f t="shared" si="43"/>
        <v>3.0</v>
      </c>
      <c r="X100" s="88">
        <v>7.25</v>
      </c>
      <c r="Y100" s="109" t="str">
        <f t="shared" si="44"/>
        <v>B</v>
      </c>
      <c r="Z100" s="110" t="str">
        <f t="shared" si="45"/>
        <v>3.0</v>
      </c>
      <c r="AA100" s="88">
        <v>6.85</v>
      </c>
      <c r="AB100" s="109" t="str">
        <f t="shared" si="46"/>
        <v>C⁺</v>
      </c>
      <c r="AC100" s="110" t="str">
        <f t="shared" si="47"/>
        <v>2.5</v>
      </c>
      <c r="AD100" s="89">
        <v>8.6</v>
      </c>
      <c r="AE100" s="109" t="str">
        <f t="shared" si="48"/>
        <v>A</v>
      </c>
      <c r="AF100" s="110" t="str">
        <f t="shared" si="49"/>
        <v>3.8</v>
      </c>
      <c r="AG100" s="88">
        <v>8.25</v>
      </c>
      <c r="AH100" s="109" t="str">
        <f t="shared" si="50"/>
        <v>B⁺</v>
      </c>
      <c r="AI100" s="110" t="str">
        <f t="shared" si="51"/>
        <v>3.5</v>
      </c>
      <c r="AJ100" s="88">
        <v>7.2999999999999989</v>
      </c>
      <c r="AK100" s="109" t="str">
        <f t="shared" si="52"/>
        <v>B</v>
      </c>
      <c r="AL100" s="110" t="str">
        <f t="shared" si="53"/>
        <v>3.0</v>
      </c>
      <c r="AM100" s="89">
        <v>7.16</v>
      </c>
      <c r="AN100" s="109" t="str">
        <f t="shared" si="54"/>
        <v>B</v>
      </c>
      <c r="AO100" s="110" t="str">
        <f t="shared" si="55"/>
        <v>3.0</v>
      </c>
      <c r="AP100" s="88">
        <v>8.6499999999999986</v>
      </c>
      <c r="AQ100" s="109" t="str">
        <f t="shared" si="56"/>
        <v>A</v>
      </c>
      <c r="AR100" s="110" t="str">
        <f t="shared" si="57"/>
        <v>3.8</v>
      </c>
      <c r="AS100" s="116">
        <f t="shared" si="30"/>
        <v>206.77999999999997</v>
      </c>
      <c r="AT100" s="173">
        <f t="shared" si="58"/>
        <v>7.9530769230769218</v>
      </c>
      <c r="AU100" s="116">
        <f t="shared" si="31"/>
        <v>87.4</v>
      </c>
      <c r="AV100" s="122">
        <f t="shared" si="59"/>
        <v>3.3615384615384616</v>
      </c>
    </row>
    <row r="101" spans="1:48" ht="19.5" customHeight="1">
      <c r="A101" s="118">
        <v>93</v>
      </c>
      <c r="B101" s="119">
        <v>1565010195</v>
      </c>
      <c r="C101" s="127" t="s">
        <v>23</v>
      </c>
      <c r="D101" s="128" t="s">
        <v>30</v>
      </c>
      <c r="E101" s="195">
        <v>27760</v>
      </c>
      <c r="F101" s="99">
        <v>8</v>
      </c>
      <c r="G101" s="109" t="str">
        <f t="shared" si="32"/>
        <v>B⁺</v>
      </c>
      <c r="H101" s="110" t="str">
        <f t="shared" si="33"/>
        <v>3.5</v>
      </c>
      <c r="I101" s="99">
        <v>5.9999999999999991</v>
      </c>
      <c r="J101" s="109" t="str">
        <f t="shared" si="34"/>
        <v>C</v>
      </c>
      <c r="K101" s="110" t="str">
        <f t="shared" si="35"/>
        <v>2.0</v>
      </c>
      <c r="L101" s="99">
        <v>8</v>
      </c>
      <c r="M101" s="109" t="str">
        <f t="shared" si="36"/>
        <v>B⁺</v>
      </c>
      <c r="N101" s="110" t="str">
        <f t="shared" si="37"/>
        <v>3.5</v>
      </c>
      <c r="O101" s="99">
        <v>7.2999999999999989</v>
      </c>
      <c r="P101" s="109" t="str">
        <f t="shared" si="38"/>
        <v>B</v>
      </c>
      <c r="Q101" s="110" t="str">
        <f t="shared" si="39"/>
        <v>3.0</v>
      </c>
      <c r="R101" s="99">
        <v>4.8999999999999995</v>
      </c>
      <c r="S101" s="109" t="str">
        <f t="shared" si="40"/>
        <v>D</v>
      </c>
      <c r="T101" s="110" t="str">
        <f t="shared" si="41"/>
        <v>1.0</v>
      </c>
      <c r="U101" s="99">
        <v>6.6899999999999995</v>
      </c>
      <c r="V101" s="109" t="str">
        <f t="shared" si="42"/>
        <v>C⁺</v>
      </c>
      <c r="W101" s="110" t="str">
        <f t="shared" si="43"/>
        <v>2.5</v>
      </c>
      <c r="X101" s="88">
        <v>5.99</v>
      </c>
      <c r="Y101" s="109" t="str">
        <f t="shared" si="44"/>
        <v>C</v>
      </c>
      <c r="Z101" s="110" t="str">
        <f t="shared" si="45"/>
        <v>2.0</v>
      </c>
      <c r="AA101" s="88">
        <v>6.85</v>
      </c>
      <c r="AB101" s="109" t="str">
        <f t="shared" si="46"/>
        <v>C⁺</v>
      </c>
      <c r="AC101" s="110" t="str">
        <f t="shared" si="47"/>
        <v>2.5</v>
      </c>
      <c r="AD101" s="89">
        <v>8.6</v>
      </c>
      <c r="AE101" s="109" t="str">
        <f t="shared" si="48"/>
        <v>A</v>
      </c>
      <c r="AF101" s="110" t="str">
        <f t="shared" si="49"/>
        <v>3.8</v>
      </c>
      <c r="AG101" s="88">
        <v>5.9999999999999991</v>
      </c>
      <c r="AH101" s="109" t="str">
        <f t="shared" si="50"/>
        <v>C</v>
      </c>
      <c r="AI101" s="110" t="str">
        <f t="shared" si="51"/>
        <v>2.0</v>
      </c>
      <c r="AJ101" s="88">
        <v>7.2999999999999989</v>
      </c>
      <c r="AK101" s="109" t="str">
        <f t="shared" si="52"/>
        <v>B</v>
      </c>
      <c r="AL101" s="110" t="str">
        <f t="shared" si="53"/>
        <v>3.0</v>
      </c>
      <c r="AM101" s="89">
        <v>6.05</v>
      </c>
      <c r="AN101" s="109" t="str">
        <f t="shared" si="54"/>
        <v>C</v>
      </c>
      <c r="AO101" s="110" t="str">
        <f t="shared" si="55"/>
        <v>2.0</v>
      </c>
      <c r="AP101" s="88">
        <v>8.2999999999999989</v>
      </c>
      <c r="AQ101" s="109" t="str">
        <f t="shared" si="56"/>
        <v>B⁺</v>
      </c>
      <c r="AR101" s="110" t="str">
        <f t="shared" si="57"/>
        <v>3.5</v>
      </c>
      <c r="AS101" s="116">
        <f t="shared" si="30"/>
        <v>179.95999999999998</v>
      </c>
      <c r="AT101" s="173">
        <f t="shared" si="58"/>
        <v>6.9215384615384608</v>
      </c>
      <c r="AU101" s="116">
        <f t="shared" si="31"/>
        <v>68.599999999999994</v>
      </c>
      <c r="AV101" s="122">
        <f t="shared" si="59"/>
        <v>2.6384615384615384</v>
      </c>
    </row>
    <row r="102" spans="1:48" s="189" customFormat="1" ht="19.5" customHeight="1">
      <c r="A102" s="180">
        <v>94</v>
      </c>
      <c r="B102" s="144">
        <v>1565010198</v>
      </c>
      <c r="C102" s="145" t="s">
        <v>246</v>
      </c>
      <c r="D102" s="146" t="s">
        <v>247</v>
      </c>
      <c r="E102" s="193" t="s">
        <v>248</v>
      </c>
      <c r="F102" s="181" t="e">
        <v>#VALUE!</v>
      </c>
      <c r="G102" s="182" t="e">
        <f t="shared" si="32"/>
        <v>#VALUE!</v>
      </c>
      <c r="H102" s="183" t="e">
        <f t="shared" si="33"/>
        <v>#VALUE!</v>
      </c>
      <c r="I102" s="181" t="e">
        <v>#VALUE!</v>
      </c>
      <c r="J102" s="182" t="e">
        <f t="shared" si="34"/>
        <v>#VALUE!</v>
      </c>
      <c r="K102" s="183" t="e">
        <f t="shared" si="35"/>
        <v>#VALUE!</v>
      </c>
      <c r="L102" s="181" t="e">
        <v>#VALUE!</v>
      </c>
      <c r="M102" s="182" t="e">
        <f t="shared" si="36"/>
        <v>#VALUE!</v>
      </c>
      <c r="N102" s="183" t="e">
        <f t="shared" si="37"/>
        <v>#VALUE!</v>
      </c>
      <c r="O102" s="181" t="e">
        <v>#VALUE!</v>
      </c>
      <c r="P102" s="182" t="e">
        <f t="shared" si="38"/>
        <v>#VALUE!</v>
      </c>
      <c r="Q102" s="183" t="e">
        <f t="shared" si="39"/>
        <v>#VALUE!</v>
      </c>
      <c r="R102" s="181" t="e">
        <v>#VALUE!</v>
      </c>
      <c r="S102" s="182" t="e">
        <f t="shared" si="40"/>
        <v>#VALUE!</v>
      </c>
      <c r="T102" s="183" t="e">
        <f t="shared" si="41"/>
        <v>#VALUE!</v>
      </c>
      <c r="U102" s="181" t="e">
        <v>#VALUE!</v>
      </c>
      <c r="V102" s="182" t="e">
        <f t="shared" si="42"/>
        <v>#VALUE!</v>
      </c>
      <c r="W102" s="183" t="e">
        <f t="shared" si="43"/>
        <v>#VALUE!</v>
      </c>
      <c r="X102" s="184" t="e">
        <v>#VALUE!</v>
      </c>
      <c r="Y102" s="182" t="e">
        <f t="shared" si="44"/>
        <v>#VALUE!</v>
      </c>
      <c r="Z102" s="183" t="e">
        <f t="shared" si="45"/>
        <v>#VALUE!</v>
      </c>
      <c r="AA102" s="184" t="e">
        <v>#VALUE!</v>
      </c>
      <c r="AB102" s="182" t="e">
        <f t="shared" si="46"/>
        <v>#VALUE!</v>
      </c>
      <c r="AC102" s="183" t="e">
        <f t="shared" si="47"/>
        <v>#VALUE!</v>
      </c>
      <c r="AD102" s="185" t="e">
        <v>#VALUE!</v>
      </c>
      <c r="AE102" s="182" t="e">
        <f t="shared" si="48"/>
        <v>#VALUE!</v>
      </c>
      <c r="AF102" s="183" t="e">
        <f t="shared" si="49"/>
        <v>#VALUE!</v>
      </c>
      <c r="AG102" s="184" t="e">
        <v>#VALUE!</v>
      </c>
      <c r="AH102" s="182" t="e">
        <f t="shared" si="50"/>
        <v>#VALUE!</v>
      </c>
      <c r="AI102" s="183" t="e">
        <f t="shared" si="51"/>
        <v>#VALUE!</v>
      </c>
      <c r="AJ102" s="184" t="e">
        <v>#VALUE!</v>
      </c>
      <c r="AK102" s="182" t="e">
        <f t="shared" si="52"/>
        <v>#VALUE!</v>
      </c>
      <c r="AL102" s="183" t="e">
        <f t="shared" si="53"/>
        <v>#VALUE!</v>
      </c>
      <c r="AM102" s="185" t="e">
        <v>#VALUE!</v>
      </c>
      <c r="AN102" s="182" t="e">
        <f t="shared" si="54"/>
        <v>#VALUE!</v>
      </c>
      <c r="AO102" s="183" t="e">
        <f t="shared" si="55"/>
        <v>#VALUE!</v>
      </c>
      <c r="AP102" s="184" t="e">
        <v>#VALUE!</v>
      </c>
      <c r="AQ102" s="182" t="e">
        <f t="shared" si="56"/>
        <v>#VALUE!</v>
      </c>
      <c r="AR102" s="183" t="e">
        <f t="shared" si="57"/>
        <v>#VALUE!</v>
      </c>
      <c r="AS102" s="186" t="e">
        <f t="shared" si="30"/>
        <v>#VALUE!</v>
      </c>
      <c r="AT102" s="187" t="e">
        <f t="shared" si="58"/>
        <v>#VALUE!</v>
      </c>
      <c r="AU102" s="186" t="e">
        <f t="shared" si="31"/>
        <v>#VALUE!</v>
      </c>
      <c r="AV102" s="188" t="e">
        <f t="shared" si="59"/>
        <v>#VALUE!</v>
      </c>
    </row>
    <row r="103" spans="1:48" ht="19.5" customHeight="1">
      <c r="A103" s="118">
        <v>95</v>
      </c>
      <c r="B103" s="119">
        <v>1565010199</v>
      </c>
      <c r="C103" s="127" t="s">
        <v>249</v>
      </c>
      <c r="D103" s="128" t="s">
        <v>45</v>
      </c>
      <c r="E103" s="195">
        <v>33653</v>
      </c>
      <c r="F103" s="99">
        <v>8.85</v>
      </c>
      <c r="G103" s="109" t="str">
        <f t="shared" si="32"/>
        <v>A</v>
      </c>
      <c r="H103" s="110" t="str">
        <f t="shared" si="33"/>
        <v>3.8</v>
      </c>
      <c r="I103" s="99">
        <v>6.6999999999999993</v>
      </c>
      <c r="J103" s="109" t="str">
        <f t="shared" si="34"/>
        <v>C⁺</v>
      </c>
      <c r="K103" s="110" t="str">
        <f t="shared" si="35"/>
        <v>2.5</v>
      </c>
      <c r="L103" s="99">
        <v>8.6999999999999993</v>
      </c>
      <c r="M103" s="109" t="str">
        <f t="shared" si="36"/>
        <v>A</v>
      </c>
      <c r="N103" s="110" t="str">
        <f t="shared" si="37"/>
        <v>3.8</v>
      </c>
      <c r="O103" s="99">
        <v>7.2999999999999989</v>
      </c>
      <c r="P103" s="109" t="str">
        <f t="shared" si="38"/>
        <v>B</v>
      </c>
      <c r="Q103" s="110" t="str">
        <f t="shared" si="39"/>
        <v>3.0</v>
      </c>
      <c r="R103" s="99">
        <v>7.6999999999999993</v>
      </c>
      <c r="S103" s="109" t="str">
        <f t="shared" si="40"/>
        <v>B</v>
      </c>
      <c r="T103" s="110" t="str">
        <f t="shared" si="41"/>
        <v>3.0</v>
      </c>
      <c r="U103" s="99">
        <v>6.3599999999999994</v>
      </c>
      <c r="V103" s="109" t="str">
        <f t="shared" si="42"/>
        <v>C</v>
      </c>
      <c r="W103" s="110" t="str">
        <f t="shared" si="43"/>
        <v>2.0</v>
      </c>
      <c r="X103" s="88">
        <v>7.85</v>
      </c>
      <c r="Y103" s="109" t="str">
        <f t="shared" si="44"/>
        <v>B</v>
      </c>
      <c r="Z103" s="110" t="str">
        <f t="shared" si="45"/>
        <v>3.0</v>
      </c>
      <c r="AA103" s="88">
        <v>7.64</v>
      </c>
      <c r="AB103" s="109" t="str">
        <f t="shared" si="46"/>
        <v>B</v>
      </c>
      <c r="AC103" s="110" t="str">
        <f t="shared" si="47"/>
        <v>3.0</v>
      </c>
      <c r="AD103" s="89">
        <v>8</v>
      </c>
      <c r="AE103" s="109" t="str">
        <f t="shared" si="48"/>
        <v>B⁺</v>
      </c>
      <c r="AF103" s="110" t="str">
        <f t="shared" si="49"/>
        <v>3.5</v>
      </c>
      <c r="AG103" s="88">
        <v>6.1499999999999995</v>
      </c>
      <c r="AH103" s="109" t="str">
        <f t="shared" si="50"/>
        <v>C</v>
      </c>
      <c r="AI103" s="110" t="str">
        <f t="shared" si="51"/>
        <v>2.0</v>
      </c>
      <c r="AJ103" s="88">
        <v>6.6</v>
      </c>
      <c r="AK103" s="109" t="str">
        <f t="shared" si="52"/>
        <v>C⁺</v>
      </c>
      <c r="AL103" s="110" t="str">
        <f t="shared" si="53"/>
        <v>2.5</v>
      </c>
      <c r="AM103" s="89">
        <v>6.05</v>
      </c>
      <c r="AN103" s="109" t="str">
        <f t="shared" si="54"/>
        <v>C</v>
      </c>
      <c r="AO103" s="110" t="str">
        <f t="shared" si="55"/>
        <v>2.0</v>
      </c>
      <c r="AP103" s="88">
        <v>8.2999999999999989</v>
      </c>
      <c r="AQ103" s="109" t="str">
        <f t="shared" si="56"/>
        <v>B⁺</v>
      </c>
      <c r="AR103" s="110" t="str">
        <f t="shared" si="57"/>
        <v>3.5</v>
      </c>
      <c r="AS103" s="116">
        <f t="shared" si="30"/>
        <v>192.39999999999998</v>
      </c>
      <c r="AT103" s="173">
        <f t="shared" si="58"/>
        <v>7.3999999999999995</v>
      </c>
      <c r="AU103" s="116">
        <f t="shared" si="31"/>
        <v>75.2</v>
      </c>
      <c r="AV103" s="122">
        <f t="shared" si="59"/>
        <v>2.8923076923076922</v>
      </c>
    </row>
    <row r="104" spans="1:48" ht="19.5" customHeight="1">
      <c r="A104" s="118">
        <v>96</v>
      </c>
      <c r="B104" s="119">
        <v>1565010201</v>
      </c>
      <c r="C104" s="129" t="s">
        <v>250</v>
      </c>
      <c r="D104" s="130" t="s">
        <v>46</v>
      </c>
      <c r="E104" s="195" t="s">
        <v>251</v>
      </c>
      <c r="F104" s="99">
        <v>7.3999999999999995</v>
      </c>
      <c r="G104" s="109" t="str">
        <f t="shared" si="32"/>
        <v>B</v>
      </c>
      <c r="H104" s="110" t="str">
        <f t="shared" si="33"/>
        <v>3.0</v>
      </c>
      <c r="I104" s="99">
        <v>5.9999999999999991</v>
      </c>
      <c r="J104" s="109" t="str">
        <f t="shared" si="34"/>
        <v>C</v>
      </c>
      <c r="K104" s="110" t="str">
        <f t="shared" si="35"/>
        <v>2.0</v>
      </c>
      <c r="L104" s="99">
        <v>7.6999999999999993</v>
      </c>
      <c r="M104" s="109" t="str">
        <f t="shared" si="36"/>
        <v>B</v>
      </c>
      <c r="N104" s="110" t="str">
        <f t="shared" si="37"/>
        <v>3.0</v>
      </c>
      <c r="O104" s="99">
        <v>5.9999999999999991</v>
      </c>
      <c r="P104" s="109" t="str">
        <f t="shared" si="38"/>
        <v>C</v>
      </c>
      <c r="Q104" s="110" t="str">
        <f t="shared" si="39"/>
        <v>2.0</v>
      </c>
      <c r="R104" s="99">
        <v>5.85</v>
      </c>
      <c r="S104" s="109" t="str">
        <f t="shared" si="40"/>
        <v>C</v>
      </c>
      <c r="T104" s="110" t="str">
        <f t="shared" si="41"/>
        <v>2.0</v>
      </c>
      <c r="U104" s="99">
        <v>6.3599999999999994</v>
      </c>
      <c r="V104" s="109" t="str">
        <f t="shared" si="42"/>
        <v>C</v>
      </c>
      <c r="W104" s="110" t="str">
        <f t="shared" si="43"/>
        <v>2.0</v>
      </c>
      <c r="X104" s="88">
        <v>7</v>
      </c>
      <c r="Y104" s="109" t="str">
        <f t="shared" si="44"/>
        <v>B</v>
      </c>
      <c r="Z104" s="110" t="str">
        <f t="shared" si="45"/>
        <v>3.0</v>
      </c>
      <c r="AA104" s="88">
        <v>7.4499999999999993</v>
      </c>
      <c r="AB104" s="109" t="str">
        <f t="shared" si="46"/>
        <v>B</v>
      </c>
      <c r="AC104" s="110" t="str">
        <f t="shared" si="47"/>
        <v>3.0</v>
      </c>
      <c r="AD104" s="89">
        <v>7.2999999999999989</v>
      </c>
      <c r="AE104" s="109" t="str">
        <f t="shared" si="48"/>
        <v>B</v>
      </c>
      <c r="AF104" s="110" t="str">
        <f t="shared" si="49"/>
        <v>3.0</v>
      </c>
      <c r="AG104" s="88">
        <v>6.85</v>
      </c>
      <c r="AH104" s="109" t="str">
        <f t="shared" si="50"/>
        <v>C⁺</v>
      </c>
      <c r="AI104" s="110" t="str">
        <f t="shared" si="51"/>
        <v>2.5</v>
      </c>
      <c r="AJ104" s="88">
        <v>6.6</v>
      </c>
      <c r="AK104" s="109" t="str">
        <f t="shared" si="52"/>
        <v>C⁺</v>
      </c>
      <c r="AL104" s="110" t="str">
        <f t="shared" si="53"/>
        <v>2.5</v>
      </c>
      <c r="AM104" s="89">
        <v>5.8599999999999994</v>
      </c>
      <c r="AN104" s="109" t="str">
        <f t="shared" si="54"/>
        <v>C</v>
      </c>
      <c r="AO104" s="110" t="str">
        <f t="shared" si="55"/>
        <v>2.0</v>
      </c>
      <c r="AP104" s="88">
        <v>7.1</v>
      </c>
      <c r="AQ104" s="109" t="str">
        <f t="shared" si="56"/>
        <v>B</v>
      </c>
      <c r="AR104" s="110" t="str">
        <f t="shared" si="57"/>
        <v>3.0</v>
      </c>
      <c r="AS104" s="116">
        <f>F104*$F$7+I104*$I$7+L104*$L$7+O104*$O$7+R104*$R$7+U104*$U$7+X104*$X$7+AA104*$AA$7+AD104*$AD$7+AG104*$AG$7+AJ104*$AJ$7+AM104*$AM$7+AP104*$AP$7</f>
        <v>174.93999999999994</v>
      </c>
      <c r="AT104" s="173">
        <f t="shared" si="58"/>
        <v>6.7284615384615361</v>
      </c>
      <c r="AU104" s="116">
        <f t="shared" si="31"/>
        <v>66</v>
      </c>
      <c r="AV104" s="122">
        <f t="shared" si="59"/>
        <v>2.5384615384615383</v>
      </c>
    </row>
    <row r="105" spans="1:48" ht="19.5" customHeight="1">
      <c r="A105" s="118">
        <v>97</v>
      </c>
      <c r="B105" s="119">
        <v>1565010203</v>
      </c>
      <c r="C105" s="127" t="s">
        <v>252</v>
      </c>
      <c r="D105" s="128" t="s">
        <v>253</v>
      </c>
      <c r="E105" s="196" t="s">
        <v>254</v>
      </c>
      <c r="F105" s="100">
        <v>8</v>
      </c>
      <c r="G105" s="109" t="str">
        <f t="shared" si="32"/>
        <v>B⁺</v>
      </c>
      <c r="H105" s="110" t="str">
        <f t="shared" si="33"/>
        <v>3.5</v>
      </c>
      <c r="I105" s="100">
        <v>6.3999999999999995</v>
      </c>
      <c r="J105" s="109" t="str">
        <f t="shared" si="34"/>
        <v>C</v>
      </c>
      <c r="K105" s="110" t="str">
        <f t="shared" si="35"/>
        <v>2.0</v>
      </c>
      <c r="L105" s="100">
        <v>7.3999999999999995</v>
      </c>
      <c r="M105" s="109" t="str">
        <f t="shared" si="36"/>
        <v>B</v>
      </c>
      <c r="N105" s="110" t="str">
        <f t="shared" si="37"/>
        <v>3.0</v>
      </c>
      <c r="O105" s="100">
        <v>4.1999999999999993</v>
      </c>
      <c r="P105" s="109" t="str">
        <f t="shared" si="38"/>
        <v>D</v>
      </c>
      <c r="Q105" s="110" t="str">
        <f t="shared" si="39"/>
        <v>1.0</v>
      </c>
      <c r="R105" s="100">
        <v>3.5</v>
      </c>
      <c r="S105" s="109" t="str">
        <f t="shared" si="40"/>
        <v>F</v>
      </c>
      <c r="T105" s="110" t="b">
        <f t="shared" si="41"/>
        <v>0</v>
      </c>
      <c r="U105" s="100">
        <v>5.0599999999999996</v>
      </c>
      <c r="V105" s="109" t="str">
        <f t="shared" si="42"/>
        <v>D⁺</v>
      </c>
      <c r="W105" s="110" t="str">
        <f t="shared" si="43"/>
        <v>1.5</v>
      </c>
      <c r="X105" s="88">
        <v>6.5499999999999989</v>
      </c>
      <c r="Y105" s="109" t="str">
        <f t="shared" si="44"/>
        <v>C⁺</v>
      </c>
      <c r="Z105" s="110" t="str">
        <f t="shared" si="45"/>
        <v>2.5</v>
      </c>
      <c r="AA105" s="88">
        <v>6.85</v>
      </c>
      <c r="AB105" s="109" t="str">
        <f t="shared" si="46"/>
        <v>C⁺</v>
      </c>
      <c r="AC105" s="110" t="str">
        <f t="shared" si="47"/>
        <v>2.5</v>
      </c>
      <c r="AD105" s="89">
        <v>7.2999999999999989</v>
      </c>
      <c r="AE105" s="109" t="str">
        <f t="shared" si="48"/>
        <v>B</v>
      </c>
      <c r="AF105" s="110" t="str">
        <f t="shared" si="49"/>
        <v>3.0</v>
      </c>
      <c r="AG105" s="88">
        <v>7.55</v>
      </c>
      <c r="AH105" s="109" t="str">
        <f t="shared" si="50"/>
        <v>B</v>
      </c>
      <c r="AI105" s="110" t="str">
        <f t="shared" si="51"/>
        <v>3.0</v>
      </c>
      <c r="AJ105" s="88">
        <v>6.6</v>
      </c>
      <c r="AK105" s="109" t="str">
        <f t="shared" si="52"/>
        <v>C⁺</v>
      </c>
      <c r="AL105" s="110" t="str">
        <f t="shared" si="53"/>
        <v>2.5</v>
      </c>
      <c r="AM105" s="89">
        <v>5.16</v>
      </c>
      <c r="AN105" s="109" t="str">
        <f t="shared" si="54"/>
        <v>D⁺</v>
      </c>
      <c r="AO105" s="110" t="str">
        <f t="shared" si="55"/>
        <v>1.5</v>
      </c>
      <c r="AP105" s="88">
        <v>6.3999999999999995</v>
      </c>
      <c r="AQ105" s="109" t="str">
        <f t="shared" si="56"/>
        <v>C</v>
      </c>
      <c r="AR105" s="110" t="str">
        <f t="shared" si="57"/>
        <v>2.0</v>
      </c>
      <c r="AS105" s="116">
        <f t="shared" si="30"/>
        <v>161.93999999999997</v>
      </c>
      <c r="AT105" s="173">
        <f t="shared" si="58"/>
        <v>6.2284615384615369</v>
      </c>
      <c r="AU105" s="116">
        <f t="shared" si="31"/>
        <v>56</v>
      </c>
      <c r="AV105" s="122">
        <f t="shared" si="59"/>
        <v>2.1538461538461537</v>
      </c>
    </row>
    <row r="106" spans="1:48" ht="19.5" customHeight="1">
      <c r="A106" s="118">
        <v>98</v>
      </c>
      <c r="B106" s="119">
        <v>1565010206</v>
      </c>
      <c r="C106" s="127" t="s">
        <v>255</v>
      </c>
      <c r="D106" s="128" t="s">
        <v>197</v>
      </c>
      <c r="E106" s="195">
        <v>33156</v>
      </c>
      <c r="F106" s="99">
        <v>8.6999999999999993</v>
      </c>
      <c r="G106" s="109" t="str">
        <f t="shared" si="32"/>
        <v>A</v>
      </c>
      <c r="H106" s="110" t="str">
        <f t="shared" si="33"/>
        <v>3.8</v>
      </c>
      <c r="I106" s="99">
        <v>6.3999999999999995</v>
      </c>
      <c r="J106" s="109" t="str">
        <f t="shared" si="34"/>
        <v>C</v>
      </c>
      <c r="K106" s="110" t="str">
        <f t="shared" si="35"/>
        <v>2.0</v>
      </c>
      <c r="L106" s="99">
        <v>8</v>
      </c>
      <c r="M106" s="109" t="str">
        <f t="shared" si="36"/>
        <v>B⁺</v>
      </c>
      <c r="N106" s="110" t="str">
        <f t="shared" si="37"/>
        <v>3.5</v>
      </c>
      <c r="O106" s="99">
        <v>7.2999999999999989</v>
      </c>
      <c r="P106" s="109" t="str">
        <f t="shared" si="38"/>
        <v>B</v>
      </c>
      <c r="Q106" s="110" t="str">
        <f t="shared" si="39"/>
        <v>3.0</v>
      </c>
      <c r="R106" s="99">
        <v>5.85</v>
      </c>
      <c r="S106" s="109" t="str">
        <f t="shared" si="40"/>
        <v>C</v>
      </c>
      <c r="T106" s="110" t="str">
        <f t="shared" si="41"/>
        <v>2.0</v>
      </c>
      <c r="U106" s="99">
        <v>6.8</v>
      </c>
      <c r="V106" s="109" t="str">
        <f t="shared" si="42"/>
        <v>C⁺</v>
      </c>
      <c r="W106" s="110" t="str">
        <f t="shared" si="43"/>
        <v>2.5</v>
      </c>
      <c r="X106" s="88">
        <v>7.09</v>
      </c>
      <c r="Y106" s="109" t="str">
        <f t="shared" si="44"/>
        <v>B</v>
      </c>
      <c r="Z106" s="110" t="str">
        <f t="shared" si="45"/>
        <v>3.0</v>
      </c>
      <c r="AA106" s="88">
        <v>6.85</v>
      </c>
      <c r="AB106" s="109" t="str">
        <f t="shared" si="46"/>
        <v>C⁺</v>
      </c>
      <c r="AC106" s="110" t="str">
        <f t="shared" si="47"/>
        <v>2.5</v>
      </c>
      <c r="AD106" s="89">
        <v>8</v>
      </c>
      <c r="AE106" s="109" t="str">
        <f t="shared" si="48"/>
        <v>B⁺</v>
      </c>
      <c r="AF106" s="110" t="str">
        <f t="shared" si="49"/>
        <v>3.5</v>
      </c>
      <c r="AG106" s="88">
        <v>5.9999999999999991</v>
      </c>
      <c r="AH106" s="109" t="str">
        <f t="shared" si="50"/>
        <v>C</v>
      </c>
      <c r="AI106" s="110" t="str">
        <f t="shared" si="51"/>
        <v>2.0</v>
      </c>
      <c r="AJ106" s="88">
        <v>6.6</v>
      </c>
      <c r="AK106" s="109" t="str">
        <f t="shared" si="52"/>
        <v>C⁺</v>
      </c>
      <c r="AL106" s="110" t="str">
        <f t="shared" si="53"/>
        <v>2.5</v>
      </c>
      <c r="AM106" s="89">
        <v>5.8599999999999994</v>
      </c>
      <c r="AN106" s="109" t="str">
        <f t="shared" si="54"/>
        <v>C</v>
      </c>
      <c r="AO106" s="110" t="str">
        <f t="shared" si="55"/>
        <v>2.0</v>
      </c>
      <c r="AP106" s="88">
        <v>6.3999999999999995</v>
      </c>
      <c r="AQ106" s="109" t="str">
        <f t="shared" si="56"/>
        <v>C</v>
      </c>
      <c r="AR106" s="110" t="str">
        <f t="shared" si="57"/>
        <v>2.0</v>
      </c>
      <c r="AS106" s="116">
        <f t="shared" si="30"/>
        <v>179.70000000000002</v>
      </c>
      <c r="AT106" s="173">
        <f t="shared" si="58"/>
        <v>6.9115384615384619</v>
      </c>
      <c r="AU106" s="116">
        <f t="shared" si="31"/>
        <v>68.599999999999994</v>
      </c>
      <c r="AV106" s="122">
        <f t="shared" si="59"/>
        <v>2.6384615384615384</v>
      </c>
    </row>
    <row r="107" spans="1:48" ht="19.5" customHeight="1">
      <c r="A107" s="131">
        <v>99</v>
      </c>
      <c r="B107" s="132">
        <v>1565010207</v>
      </c>
      <c r="C107" s="133" t="s">
        <v>256</v>
      </c>
      <c r="D107" s="134" t="s">
        <v>47</v>
      </c>
      <c r="E107" s="197" t="s">
        <v>257</v>
      </c>
      <c r="F107" s="101">
        <v>8</v>
      </c>
      <c r="G107" s="176" t="str">
        <f t="shared" si="32"/>
        <v>B⁺</v>
      </c>
      <c r="H107" s="177" t="str">
        <f t="shared" si="33"/>
        <v>3.5</v>
      </c>
      <c r="I107" s="101">
        <v>6.6999999999999993</v>
      </c>
      <c r="J107" s="176" t="str">
        <f t="shared" si="34"/>
        <v>C⁺</v>
      </c>
      <c r="K107" s="177" t="str">
        <f t="shared" si="35"/>
        <v>2.5</v>
      </c>
      <c r="L107" s="101">
        <v>7.6999999999999993</v>
      </c>
      <c r="M107" s="176" t="str">
        <f t="shared" si="36"/>
        <v>B</v>
      </c>
      <c r="N107" s="177" t="str">
        <f t="shared" si="37"/>
        <v>3.0</v>
      </c>
      <c r="O107" s="101">
        <v>6.2999999999999989</v>
      </c>
      <c r="P107" s="176" t="str">
        <f t="shared" si="38"/>
        <v>C</v>
      </c>
      <c r="Q107" s="177" t="str">
        <f t="shared" si="39"/>
        <v>2.0</v>
      </c>
      <c r="R107" s="101">
        <v>5.85</v>
      </c>
      <c r="S107" s="176" t="str">
        <f t="shared" si="40"/>
        <v>C</v>
      </c>
      <c r="T107" s="177" t="str">
        <f t="shared" si="41"/>
        <v>2.0</v>
      </c>
      <c r="U107" s="101">
        <v>6.71</v>
      </c>
      <c r="V107" s="176" t="str">
        <f t="shared" si="42"/>
        <v>C⁺</v>
      </c>
      <c r="W107" s="177" t="str">
        <f t="shared" si="43"/>
        <v>2.5</v>
      </c>
      <c r="X107" s="102">
        <v>6.3999999999999995</v>
      </c>
      <c r="Y107" s="176" t="str">
        <f t="shared" si="44"/>
        <v>C</v>
      </c>
      <c r="Z107" s="177" t="str">
        <f t="shared" si="45"/>
        <v>2.0</v>
      </c>
      <c r="AA107" s="102">
        <v>6.85</v>
      </c>
      <c r="AB107" s="176" t="str">
        <f t="shared" si="46"/>
        <v>C⁺</v>
      </c>
      <c r="AC107" s="177" t="str">
        <f t="shared" si="47"/>
        <v>2.5</v>
      </c>
      <c r="AD107" s="103">
        <v>8</v>
      </c>
      <c r="AE107" s="176" t="str">
        <f t="shared" si="48"/>
        <v>B⁺</v>
      </c>
      <c r="AF107" s="177" t="str">
        <f t="shared" si="49"/>
        <v>3.5</v>
      </c>
      <c r="AG107" s="102">
        <v>5.9999999999999991</v>
      </c>
      <c r="AH107" s="176" t="str">
        <f t="shared" si="50"/>
        <v>C</v>
      </c>
      <c r="AI107" s="177" t="str">
        <f t="shared" si="51"/>
        <v>2.0</v>
      </c>
      <c r="AJ107" s="102">
        <v>6.6</v>
      </c>
      <c r="AK107" s="176" t="str">
        <f t="shared" si="52"/>
        <v>C⁺</v>
      </c>
      <c r="AL107" s="177" t="str">
        <f t="shared" si="53"/>
        <v>2.5</v>
      </c>
      <c r="AM107" s="103">
        <v>5.8599999999999994</v>
      </c>
      <c r="AN107" s="176" t="str">
        <f t="shared" si="54"/>
        <v>C</v>
      </c>
      <c r="AO107" s="177" t="str">
        <f t="shared" si="55"/>
        <v>2.0</v>
      </c>
      <c r="AP107" s="102">
        <v>6.3999999999999995</v>
      </c>
      <c r="AQ107" s="176" t="str">
        <f t="shared" si="56"/>
        <v>C</v>
      </c>
      <c r="AR107" s="177" t="str">
        <f t="shared" si="57"/>
        <v>2.0</v>
      </c>
      <c r="AS107" s="136">
        <f t="shared" si="30"/>
        <v>174.73999999999998</v>
      </c>
      <c r="AT107" s="174">
        <f t="shared" si="58"/>
        <v>6.7207692307692302</v>
      </c>
      <c r="AU107" s="136">
        <f t="shared" si="31"/>
        <v>64</v>
      </c>
      <c r="AV107" s="135">
        <f t="shared" si="59"/>
        <v>2.4615384615384617</v>
      </c>
    </row>
    <row r="108" spans="1:48" ht="19.5" customHeight="1">
      <c r="A108" s="32" t="s">
        <v>259</v>
      </c>
      <c r="B108" s="33"/>
      <c r="C108" s="34"/>
      <c r="D108" s="35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</row>
    <row r="109" spans="1:48" ht="19.5" customHeight="1"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</row>
    <row r="112" spans="1:48">
      <c r="Q112" s="179"/>
    </row>
  </sheetData>
  <autoFilter ref="F8:AR108"/>
  <mergeCells count="31">
    <mergeCell ref="AJ6:AL6"/>
    <mergeCell ref="AM6:AO6"/>
    <mergeCell ref="AP6:AR6"/>
    <mergeCell ref="AJ7:AL7"/>
    <mergeCell ref="AM7:AO7"/>
    <mergeCell ref="AP7:AR7"/>
    <mergeCell ref="U7:W7"/>
    <mergeCell ref="X7:Z7"/>
    <mergeCell ref="AA7:AC7"/>
    <mergeCell ref="AD7:AF7"/>
    <mergeCell ref="AG7:AI7"/>
    <mergeCell ref="U6:W6"/>
    <mergeCell ref="X6:Z6"/>
    <mergeCell ref="AA6:AC6"/>
    <mergeCell ref="AD6:AF6"/>
    <mergeCell ref="AG6:AI6"/>
    <mergeCell ref="F7:H7"/>
    <mergeCell ref="I7:K7"/>
    <mergeCell ref="L7:N7"/>
    <mergeCell ref="O7:Q7"/>
    <mergeCell ref="R7:T7"/>
    <mergeCell ref="A1:D1"/>
    <mergeCell ref="E1:X1"/>
    <mergeCell ref="I2:P2"/>
    <mergeCell ref="D3:F3"/>
    <mergeCell ref="D4:F4"/>
    <mergeCell ref="F6:H6"/>
    <mergeCell ref="I6:K6"/>
    <mergeCell ref="L6:N6"/>
    <mergeCell ref="O6:Q6"/>
    <mergeCell ref="R6:T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2"/>
  <sheetViews>
    <sheetView topLeftCell="A160" workbookViewId="0">
      <selection activeCell="H178" sqref="H178"/>
    </sheetView>
  </sheetViews>
  <sheetFormatPr defaultRowHeight="15"/>
  <cols>
    <col min="2" max="2" width="12.42578125" customWidth="1"/>
    <col min="3" max="3" width="21.85546875" customWidth="1"/>
    <col min="4" max="4" width="18.85546875" customWidth="1"/>
    <col min="5" max="5" width="12.7109375" customWidth="1"/>
  </cols>
  <sheetData>
    <row r="2" spans="1:5">
      <c r="B2" s="200" t="s">
        <v>263</v>
      </c>
      <c r="C2" s="201"/>
      <c r="D2" s="201"/>
    </row>
    <row r="3" spans="1:5">
      <c r="A3" s="180">
        <v>1</v>
      </c>
      <c r="B3" s="144">
        <v>1565010077</v>
      </c>
      <c r="C3" s="145" t="s">
        <v>68</v>
      </c>
      <c r="D3" s="146" t="s">
        <v>12</v>
      </c>
      <c r="E3" s="193" t="s">
        <v>69</v>
      </c>
    </row>
    <row r="4" spans="1:5">
      <c r="A4" s="180">
        <v>2</v>
      </c>
      <c r="B4" s="144">
        <v>1565010080</v>
      </c>
      <c r="C4" s="145" t="s">
        <v>14</v>
      </c>
      <c r="D4" s="146" t="s">
        <v>75</v>
      </c>
      <c r="E4" s="193" t="s">
        <v>76</v>
      </c>
    </row>
    <row r="5" spans="1:5">
      <c r="A5" s="180">
        <v>3</v>
      </c>
      <c r="B5" s="144">
        <v>1565010081</v>
      </c>
      <c r="C5" s="145" t="s">
        <v>77</v>
      </c>
      <c r="D5" s="146" t="s">
        <v>78</v>
      </c>
      <c r="E5" s="193" t="s">
        <v>79</v>
      </c>
    </row>
    <row r="6" spans="1:5">
      <c r="A6" s="180">
        <v>4</v>
      </c>
      <c r="B6" s="144">
        <v>1565010092</v>
      </c>
      <c r="C6" s="145" t="s">
        <v>94</v>
      </c>
      <c r="D6" s="146" t="s">
        <v>16</v>
      </c>
      <c r="E6" s="193" t="s">
        <v>95</v>
      </c>
    </row>
    <row r="7" spans="1:5">
      <c r="A7" s="180">
        <v>5</v>
      </c>
      <c r="B7" s="144">
        <v>1565010101</v>
      </c>
      <c r="C7" s="145" t="s">
        <v>103</v>
      </c>
      <c r="D7" s="146" t="s">
        <v>18</v>
      </c>
      <c r="E7" s="193" t="s">
        <v>104</v>
      </c>
    </row>
    <row r="8" spans="1:5">
      <c r="A8" s="180">
        <v>6</v>
      </c>
      <c r="B8" s="144">
        <v>1565010102</v>
      </c>
      <c r="C8" s="145" t="s">
        <v>105</v>
      </c>
      <c r="D8" s="146" t="s">
        <v>18</v>
      </c>
      <c r="E8" s="193" t="s">
        <v>106</v>
      </c>
    </row>
    <row r="9" spans="1:5">
      <c r="A9" s="180">
        <v>7</v>
      </c>
      <c r="B9" s="144">
        <v>1565010105</v>
      </c>
      <c r="C9" s="145" t="s">
        <v>111</v>
      </c>
      <c r="D9" s="146" t="s">
        <v>112</v>
      </c>
      <c r="E9" s="193">
        <v>32154</v>
      </c>
    </row>
    <row r="10" spans="1:5">
      <c r="A10" s="180">
        <v>8</v>
      </c>
      <c r="B10" s="144">
        <v>1565010129</v>
      </c>
      <c r="C10" s="145" t="s">
        <v>29</v>
      </c>
      <c r="D10" s="146" t="s">
        <v>30</v>
      </c>
      <c r="E10" s="193" t="s">
        <v>146</v>
      </c>
    </row>
    <row r="11" spans="1:5">
      <c r="A11" s="180">
        <v>9</v>
      </c>
      <c r="B11" s="144">
        <v>1565010152</v>
      </c>
      <c r="C11" s="145" t="s">
        <v>184</v>
      </c>
      <c r="D11" s="146" t="s">
        <v>185</v>
      </c>
      <c r="E11" s="193">
        <v>31930</v>
      </c>
    </row>
    <row r="12" spans="1:5">
      <c r="A12" s="180">
        <v>10</v>
      </c>
      <c r="B12" s="144">
        <v>1565010153</v>
      </c>
      <c r="C12" s="145" t="s">
        <v>23</v>
      </c>
      <c r="D12" s="146" t="s">
        <v>41</v>
      </c>
      <c r="E12" s="193" t="s">
        <v>186</v>
      </c>
    </row>
    <row r="13" spans="1:5">
      <c r="A13" s="180">
        <v>11</v>
      </c>
      <c r="B13" s="144">
        <v>1565010165</v>
      </c>
      <c r="C13" s="145" t="s">
        <v>204</v>
      </c>
      <c r="D13" s="146" t="s">
        <v>205</v>
      </c>
      <c r="E13" s="193" t="s">
        <v>206</v>
      </c>
    </row>
    <row r="14" spans="1:5">
      <c r="A14" s="180">
        <v>12</v>
      </c>
      <c r="B14" s="144">
        <v>1565010166</v>
      </c>
      <c r="C14" s="145" t="s">
        <v>207</v>
      </c>
      <c r="D14" s="146" t="s">
        <v>205</v>
      </c>
      <c r="E14" s="193" t="s">
        <v>208</v>
      </c>
    </row>
    <row r="15" spans="1:5">
      <c r="A15" s="180">
        <v>13</v>
      </c>
      <c r="B15" s="144">
        <v>1565010176</v>
      </c>
      <c r="C15" s="145" t="s">
        <v>224</v>
      </c>
      <c r="D15" s="146" t="s">
        <v>225</v>
      </c>
      <c r="E15" s="193" t="s">
        <v>226</v>
      </c>
    </row>
    <row r="16" spans="1:5">
      <c r="A16" s="180">
        <v>14</v>
      </c>
      <c r="B16" s="144">
        <v>1565010182</v>
      </c>
      <c r="C16" s="145" t="s">
        <v>232</v>
      </c>
      <c r="D16" s="146" t="s">
        <v>16</v>
      </c>
      <c r="E16" s="193">
        <v>30368</v>
      </c>
    </row>
    <row r="17" spans="1:5">
      <c r="A17" s="180">
        <v>15</v>
      </c>
      <c r="B17" s="144">
        <v>1565010187</v>
      </c>
      <c r="C17" s="145" t="s">
        <v>237</v>
      </c>
      <c r="D17" s="146" t="s">
        <v>238</v>
      </c>
      <c r="E17" s="193">
        <v>31494</v>
      </c>
    </row>
    <row r="18" spans="1:5">
      <c r="A18" s="180">
        <v>16</v>
      </c>
      <c r="B18" s="144">
        <v>1565010188</v>
      </c>
      <c r="C18" s="145" t="s">
        <v>239</v>
      </c>
      <c r="D18" s="146" t="s">
        <v>24</v>
      </c>
      <c r="E18" s="193">
        <v>32713</v>
      </c>
    </row>
    <row r="19" spans="1:5">
      <c r="A19" s="180">
        <v>17</v>
      </c>
      <c r="B19" s="144">
        <v>1565010198</v>
      </c>
      <c r="C19" s="145" t="s">
        <v>246</v>
      </c>
      <c r="D19" s="146" t="s">
        <v>247</v>
      </c>
      <c r="E19" s="193" t="s">
        <v>248</v>
      </c>
    </row>
    <row r="20" spans="1:5">
      <c r="E20" s="198"/>
    </row>
    <row r="21" spans="1:5">
      <c r="B21" s="200" t="s">
        <v>264</v>
      </c>
      <c r="C21" s="201"/>
      <c r="D21" s="201"/>
      <c r="E21" s="198"/>
    </row>
    <row r="22" spans="1:5">
      <c r="A22" s="180">
        <v>1</v>
      </c>
      <c r="B22" s="144">
        <v>1565010077</v>
      </c>
      <c r="C22" s="145" t="s">
        <v>68</v>
      </c>
      <c r="D22" s="146" t="s">
        <v>12</v>
      </c>
      <c r="E22" s="193" t="s">
        <v>69</v>
      </c>
    </row>
    <row r="23" spans="1:5">
      <c r="A23" s="180">
        <v>2</v>
      </c>
      <c r="B23" s="144">
        <v>1565010080</v>
      </c>
      <c r="C23" s="145" t="s">
        <v>14</v>
      </c>
      <c r="D23" s="146" t="s">
        <v>75</v>
      </c>
      <c r="E23" s="193" t="s">
        <v>76</v>
      </c>
    </row>
    <row r="24" spans="1:5">
      <c r="A24" s="180">
        <v>3</v>
      </c>
      <c r="B24" s="144">
        <v>1565010081</v>
      </c>
      <c r="C24" s="145" t="s">
        <v>77</v>
      </c>
      <c r="D24" s="146" t="s">
        <v>78</v>
      </c>
      <c r="E24" s="193" t="s">
        <v>79</v>
      </c>
    </row>
    <row r="25" spans="1:5">
      <c r="A25" s="180">
        <v>4</v>
      </c>
      <c r="B25" s="144">
        <v>1565010092</v>
      </c>
      <c r="C25" s="145" t="s">
        <v>94</v>
      </c>
      <c r="D25" s="146" t="s">
        <v>16</v>
      </c>
      <c r="E25" s="193" t="s">
        <v>95</v>
      </c>
    </row>
    <row r="26" spans="1:5">
      <c r="A26" s="180">
        <v>5</v>
      </c>
      <c r="B26" s="144">
        <v>1565010101</v>
      </c>
      <c r="C26" s="145" t="s">
        <v>103</v>
      </c>
      <c r="D26" s="146" t="s">
        <v>18</v>
      </c>
      <c r="E26" s="193" t="s">
        <v>104</v>
      </c>
    </row>
    <row r="27" spans="1:5">
      <c r="A27" s="180">
        <v>6</v>
      </c>
      <c r="B27" s="144">
        <v>1565010102</v>
      </c>
      <c r="C27" s="145" t="s">
        <v>105</v>
      </c>
      <c r="D27" s="146" t="s">
        <v>18</v>
      </c>
      <c r="E27" s="193" t="s">
        <v>106</v>
      </c>
    </row>
    <row r="28" spans="1:5">
      <c r="A28" s="180">
        <v>7</v>
      </c>
      <c r="B28" s="144">
        <v>1565010105</v>
      </c>
      <c r="C28" s="145" t="s">
        <v>111</v>
      </c>
      <c r="D28" s="146" t="s">
        <v>112</v>
      </c>
      <c r="E28" s="193">
        <v>32154</v>
      </c>
    </row>
    <row r="29" spans="1:5">
      <c r="A29" s="180">
        <v>8</v>
      </c>
      <c r="B29" s="144">
        <v>1565010129</v>
      </c>
      <c r="C29" s="145" t="s">
        <v>29</v>
      </c>
      <c r="D29" s="146" t="s">
        <v>30</v>
      </c>
      <c r="E29" s="193" t="s">
        <v>146</v>
      </c>
    </row>
    <row r="30" spans="1:5">
      <c r="A30" s="180">
        <v>9</v>
      </c>
      <c r="B30" s="144">
        <v>1565010152</v>
      </c>
      <c r="C30" s="145" t="s">
        <v>184</v>
      </c>
      <c r="D30" s="146" t="s">
        <v>185</v>
      </c>
      <c r="E30" s="193">
        <v>31930</v>
      </c>
    </row>
    <row r="31" spans="1:5">
      <c r="A31" s="180">
        <v>10</v>
      </c>
      <c r="B31" s="144">
        <v>1565010153</v>
      </c>
      <c r="C31" s="145" t="s">
        <v>23</v>
      </c>
      <c r="D31" s="146" t="s">
        <v>41</v>
      </c>
      <c r="E31" s="193" t="s">
        <v>186</v>
      </c>
    </row>
    <row r="32" spans="1:5">
      <c r="A32" s="180">
        <v>11</v>
      </c>
      <c r="B32" s="144">
        <v>1565010165</v>
      </c>
      <c r="C32" s="145" t="s">
        <v>204</v>
      </c>
      <c r="D32" s="146" t="s">
        <v>205</v>
      </c>
      <c r="E32" s="193" t="s">
        <v>206</v>
      </c>
    </row>
    <row r="33" spans="1:5">
      <c r="A33" s="180">
        <v>12</v>
      </c>
      <c r="B33" s="144">
        <v>1565010166</v>
      </c>
      <c r="C33" s="145" t="s">
        <v>207</v>
      </c>
      <c r="D33" s="146" t="s">
        <v>205</v>
      </c>
      <c r="E33" s="193" t="s">
        <v>208</v>
      </c>
    </row>
    <row r="34" spans="1:5">
      <c r="A34" s="180">
        <v>13</v>
      </c>
      <c r="B34" s="144">
        <v>1565010176</v>
      </c>
      <c r="C34" s="145" t="s">
        <v>224</v>
      </c>
      <c r="D34" s="146" t="s">
        <v>225</v>
      </c>
      <c r="E34" s="193" t="s">
        <v>226</v>
      </c>
    </row>
    <row r="35" spans="1:5">
      <c r="A35" s="180">
        <v>14</v>
      </c>
      <c r="B35" s="144">
        <v>1565010182</v>
      </c>
      <c r="C35" s="145" t="s">
        <v>232</v>
      </c>
      <c r="D35" s="146" t="s">
        <v>16</v>
      </c>
      <c r="E35" s="193">
        <v>30368</v>
      </c>
    </row>
    <row r="36" spans="1:5">
      <c r="A36" s="180">
        <v>15</v>
      </c>
      <c r="B36" s="144">
        <v>1565010187</v>
      </c>
      <c r="C36" s="145" t="s">
        <v>237</v>
      </c>
      <c r="D36" s="146" t="s">
        <v>238</v>
      </c>
      <c r="E36" s="193">
        <v>31494</v>
      </c>
    </row>
    <row r="37" spans="1:5">
      <c r="A37" s="180">
        <v>16</v>
      </c>
      <c r="B37" s="144">
        <v>1565010188</v>
      </c>
      <c r="C37" s="145" t="s">
        <v>239</v>
      </c>
      <c r="D37" s="146" t="s">
        <v>24</v>
      </c>
      <c r="E37" s="193">
        <v>32713</v>
      </c>
    </row>
    <row r="38" spans="1:5">
      <c r="A38" s="180">
        <v>17</v>
      </c>
      <c r="B38" s="144">
        <v>1565010198</v>
      </c>
      <c r="C38" s="145" t="s">
        <v>246</v>
      </c>
      <c r="D38" s="146" t="s">
        <v>247</v>
      </c>
      <c r="E38" s="193" t="s">
        <v>248</v>
      </c>
    </row>
    <row r="39" spans="1:5">
      <c r="E39" s="198"/>
    </row>
    <row r="40" spans="1:5">
      <c r="B40" s="200" t="s">
        <v>265</v>
      </c>
      <c r="C40" s="201"/>
      <c r="D40" s="201"/>
      <c r="E40" s="198"/>
    </row>
    <row r="41" spans="1:5">
      <c r="A41" s="180">
        <v>1</v>
      </c>
      <c r="B41" s="144">
        <v>1565010077</v>
      </c>
      <c r="C41" s="145" t="s">
        <v>68</v>
      </c>
      <c r="D41" s="146" t="s">
        <v>12</v>
      </c>
      <c r="E41" s="193" t="s">
        <v>69</v>
      </c>
    </row>
    <row r="42" spans="1:5">
      <c r="A42" s="180">
        <v>2</v>
      </c>
      <c r="B42" s="144">
        <v>1565010080</v>
      </c>
      <c r="C42" s="145" t="s">
        <v>14</v>
      </c>
      <c r="D42" s="146" t="s">
        <v>75</v>
      </c>
      <c r="E42" s="193" t="s">
        <v>76</v>
      </c>
    </row>
    <row r="43" spans="1:5">
      <c r="A43" s="180">
        <v>3</v>
      </c>
      <c r="B43" s="144">
        <v>1565010081</v>
      </c>
      <c r="C43" s="145" t="s">
        <v>77</v>
      </c>
      <c r="D43" s="146" t="s">
        <v>78</v>
      </c>
      <c r="E43" s="193" t="s">
        <v>79</v>
      </c>
    </row>
    <row r="44" spans="1:5">
      <c r="A44" s="180">
        <v>4</v>
      </c>
      <c r="B44" s="144">
        <v>1565010092</v>
      </c>
      <c r="C44" s="145" t="s">
        <v>94</v>
      </c>
      <c r="D44" s="146" t="s">
        <v>16</v>
      </c>
      <c r="E44" s="193" t="s">
        <v>95</v>
      </c>
    </row>
    <row r="45" spans="1:5">
      <c r="A45" s="180">
        <v>5</v>
      </c>
      <c r="B45" s="144">
        <v>1565010101</v>
      </c>
      <c r="C45" s="145" t="s">
        <v>103</v>
      </c>
      <c r="D45" s="146" t="s">
        <v>18</v>
      </c>
      <c r="E45" s="193" t="s">
        <v>104</v>
      </c>
    </row>
    <row r="46" spans="1:5">
      <c r="A46" s="180">
        <v>6</v>
      </c>
      <c r="B46" s="144">
        <v>1565010102</v>
      </c>
      <c r="C46" s="145" t="s">
        <v>105</v>
      </c>
      <c r="D46" s="146" t="s">
        <v>18</v>
      </c>
      <c r="E46" s="193" t="s">
        <v>106</v>
      </c>
    </row>
    <row r="47" spans="1:5">
      <c r="A47" s="180">
        <v>7</v>
      </c>
      <c r="B47" s="144">
        <v>1565010105</v>
      </c>
      <c r="C47" s="145" t="s">
        <v>111</v>
      </c>
      <c r="D47" s="146" t="s">
        <v>112</v>
      </c>
      <c r="E47" s="193">
        <v>32154</v>
      </c>
    </row>
    <row r="48" spans="1:5">
      <c r="A48" s="180">
        <v>8</v>
      </c>
      <c r="B48" s="144">
        <v>1565010129</v>
      </c>
      <c r="C48" s="145" t="s">
        <v>29</v>
      </c>
      <c r="D48" s="146" t="s">
        <v>30</v>
      </c>
      <c r="E48" s="199" t="s">
        <v>146</v>
      </c>
    </row>
    <row r="49" spans="1:5">
      <c r="A49" s="180">
        <v>9</v>
      </c>
      <c r="B49" s="144">
        <v>1565010152</v>
      </c>
      <c r="C49" s="145" t="s">
        <v>184</v>
      </c>
      <c r="D49" s="146" t="s">
        <v>185</v>
      </c>
      <c r="E49" s="193">
        <v>31930</v>
      </c>
    </row>
    <row r="50" spans="1:5">
      <c r="A50" s="180">
        <v>10</v>
      </c>
      <c r="B50" s="144">
        <v>1565010153</v>
      </c>
      <c r="C50" s="145" t="s">
        <v>23</v>
      </c>
      <c r="D50" s="146" t="s">
        <v>41</v>
      </c>
      <c r="E50" s="193" t="s">
        <v>186</v>
      </c>
    </row>
    <row r="51" spans="1:5">
      <c r="A51" s="180">
        <v>11</v>
      </c>
      <c r="B51" s="144">
        <v>1565010165</v>
      </c>
      <c r="C51" s="145" t="s">
        <v>204</v>
      </c>
      <c r="D51" s="146" t="s">
        <v>205</v>
      </c>
      <c r="E51" s="193" t="s">
        <v>206</v>
      </c>
    </row>
    <row r="52" spans="1:5">
      <c r="A52" s="180">
        <v>12</v>
      </c>
      <c r="B52" s="144">
        <v>1565010166</v>
      </c>
      <c r="C52" s="145" t="s">
        <v>207</v>
      </c>
      <c r="D52" s="146" t="s">
        <v>205</v>
      </c>
      <c r="E52" s="193" t="s">
        <v>208</v>
      </c>
    </row>
    <row r="53" spans="1:5">
      <c r="A53" s="180">
        <v>13</v>
      </c>
      <c r="B53" s="144">
        <v>1565010176</v>
      </c>
      <c r="C53" s="145" t="s">
        <v>224</v>
      </c>
      <c r="D53" s="146" t="s">
        <v>225</v>
      </c>
      <c r="E53" s="193" t="s">
        <v>226</v>
      </c>
    </row>
    <row r="54" spans="1:5">
      <c r="A54" s="180">
        <v>14</v>
      </c>
      <c r="B54" s="144">
        <v>1565010182</v>
      </c>
      <c r="C54" s="145" t="s">
        <v>232</v>
      </c>
      <c r="D54" s="146" t="s">
        <v>16</v>
      </c>
      <c r="E54" s="193">
        <v>30368</v>
      </c>
    </row>
    <row r="55" spans="1:5">
      <c r="A55" s="180">
        <v>15</v>
      </c>
      <c r="B55" s="144">
        <v>1565010187</v>
      </c>
      <c r="C55" s="145" t="s">
        <v>237</v>
      </c>
      <c r="D55" s="146" t="s">
        <v>238</v>
      </c>
      <c r="E55" s="193">
        <v>31494</v>
      </c>
    </row>
    <row r="56" spans="1:5">
      <c r="A56" s="180">
        <v>16</v>
      </c>
      <c r="B56" s="144">
        <v>1565010188</v>
      </c>
      <c r="C56" s="145" t="s">
        <v>239</v>
      </c>
      <c r="D56" s="146" t="s">
        <v>24</v>
      </c>
      <c r="E56" s="193">
        <v>32713</v>
      </c>
    </row>
    <row r="57" spans="1:5">
      <c r="A57" s="180">
        <v>17</v>
      </c>
      <c r="B57" s="144">
        <v>1565010198</v>
      </c>
      <c r="C57" s="145" t="s">
        <v>246</v>
      </c>
      <c r="D57" s="146" t="s">
        <v>247</v>
      </c>
      <c r="E57" s="193" t="s">
        <v>248</v>
      </c>
    </row>
    <row r="58" spans="1:5">
      <c r="E58" s="198"/>
    </row>
    <row r="59" spans="1:5">
      <c r="B59" s="200" t="s">
        <v>266</v>
      </c>
      <c r="C59" s="201"/>
      <c r="D59" s="201"/>
      <c r="E59" s="198"/>
    </row>
    <row r="60" spans="1:5">
      <c r="A60" s="180">
        <v>1</v>
      </c>
      <c r="B60" s="144">
        <v>1565010077</v>
      </c>
      <c r="C60" s="145" t="s">
        <v>68</v>
      </c>
      <c r="D60" s="146" t="s">
        <v>12</v>
      </c>
      <c r="E60" s="193" t="s">
        <v>69</v>
      </c>
    </row>
    <row r="61" spans="1:5">
      <c r="A61" s="180">
        <v>2</v>
      </c>
      <c r="B61" s="144">
        <v>1565010080</v>
      </c>
      <c r="C61" s="145" t="s">
        <v>14</v>
      </c>
      <c r="D61" s="146" t="s">
        <v>75</v>
      </c>
      <c r="E61" s="193" t="s">
        <v>76</v>
      </c>
    </row>
    <row r="62" spans="1:5">
      <c r="A62" s="180">
        <v>3</v>
      </c>
      <c r="B62" s="144">
        <v>1565010081</v>
      </c>
      <c r="C62" s="145" t="s">
        <v>77</v>
      </c>
      <c r="D62" s="146" t="s">
        <v>78</v>
      </c>
      <c r="E62" s="193" t="s">
        <v>79</v>
      </c>
    </row>
    <row r="63" spans="1:5">
      <c r="A63" s="180">
        <v>4</v>
      </c>
      <c r="B63" s="144">
        <v>1565010092</v>
      </c>
      <c r="C63" s="145" t="s">
        <v>94</v>
      </c>
      <c r="D63" s="146" t="s">
        <v>16</v>
      </c>
      <c r="E63" s="193" t="s">
        <v>95</v>
      </c>
    </row>
    <row r="64" spans="1:5">
      <c r="A64" s="180">
        <v>5</v>
      </c>
      <c r="B64" s="144">
        <v>1565010101</v>
      </c>
      <c r="C64" s="145" t="s">
        <v>103</v>
      </c>
      <c r="D64" s="146" t="s">
        <v>18</v>
      </c>
      <c r="E64" s="193" t="s">
        <v>104</v>
      </c>
    </row>
    <row r="65" spans="1:5">
      <c r="A65" s="180">
        <v>6</v>
      </c>
      <c r="B65" s="144">
        <v>1565010102</v>
      </c>
      <c r="C65" s="145" t="s">
        <v>105</v>
      </c>
      <c r="D65" s="146" t="s">
        <v>18</v>
      </c>
      <c r="E65" s="193" t="s">
        <v>106</v>
      </c>
    </row>
    <row r="66" spans="1:5">
      <c r="A66" s="180">
        <v>7</v>
      </c>
      <c r="B66" s="144">
        <v>1565010105</v>
      </c>
      <c r="C66" s="145" t="s">
        <v>111</v>
      </c>
      <c r="D66" s="146" t="s">
        <v>112</v>
      </c>
      <c r="E66" s="193">
        <v>32154</v>
      </c>
    </row>
    <row r="67" spans="1:5">
      <c r="A67" s="180">
        <v>8</v>
      </c>
      <c r="B67" s="144">
        <v>1565010129</v>
      </c>
      <c r="C67" s="145" t="s">
        <v>29</v>
      </c>
      <c r="D67" s="146" t="s">
        <v>30</v>
      </c>
      <c r="E67" s="193" t="s">
        <v>146</v>
      </c>
    </row>
    <row r="68" spans="1:5">
      <c r="A68" s="180">
        <v>9</v>
      </c>
      <c r="B68" s="144">
        <v>1565010152</v>
      </c>
      <c r="C68" s="145" t="s">
        <v>184</v>
      </c>
      <c r="D68" s="146" t="s">
        <v>185</v>
      </c>
      <c r="E68" s="193">
        <v>31930</v>
      </c>
    </row>
    <row r="69" spans="1:5">
      <c r="A69" s="180">
        <v>10</v>
      </c>
      <c r="B69" s="144">
        <v>1565010153</v>
      </c>
      <c r="C69" s="145" t="s">
        <v>23</v>
      </c>
      <c r="D69" s="146" t="s">
        <v>41</v>
      </c>
      <c r="E69" s="193" t="s">
        <v>186</v>
      </c>
    </row>
    <row r="70" spans="1:5">
      <c r="A70" s="180">
        <v>11</v>
      </c>
      <c r="B70" s="144">
        <v>1565010165</v>
      </c>
      <c r="C70" s="145" t="s">
        <v>204</v>
      </c>
      <c r="D70" s="146" t="s">
        <v>205</v>
      </c>
      <c r="E70" s="193" t="s">
        <v>206</v>
      </c>
    </row>
    <row r="71" spans="1:5">
      <c r="A71" s="180">
        <v>12</v>
      </c>
      <c r="B71" s="144">
        <v>1565010166</v>
      </c>
      <c r="C71" s="145" t="s">
        <v>207</v>
      </c>
      <c r="D71" s="146" t="s">
        <v>205</v>
      </c>
      <c r="E71" s="193" t="s">
        <v>208</v>
      </c>
    </row>
    <row r="72" spans="1:5">
      <c r="A72" s="180">
        <v>13</v>
      </c>
      <c r="B72" s="144">
        <v>1565010176</v>
      </c>
      <c r="C72" s="145" t="s">
        <v>224</v>
      </c>
      <c r="D72" s="146" t="s">
        <v>225</v>
      </c>
      <c r="E72" s="193" t="s">
        <v>226</v>
      </c>
    </row>
    <row r="73" spans="1:5">
      <c r="A73" s="180">
        <v>14</v>
      </c>
      <c r="B73" s="144">
        <v>1565010182</v>
      </c>
      <c r="C73" s="145" t="s">
        <v>232</v>
      </c>
      <c r="D73" s="146" t="s">
        <v>16</v>
      </c>
      <c r="E73" s="193">
        <v>30368</v>
      </c>
    </row>
    <row r="74" spans="1:5">
      <c r="A74" s="180">
        <v>15</v>
      </c>
      <c r="B74" s="144">
        <v>1565010187</v>
      </c>
      <c r="C74" s="145" t="s">
        <v>237</v>
      </c>
      <c r="D74" s="146" t="s">
        <v>238</v>
      </c>
      <c r="E74" s="193">
        <v>31494</v>
      </c>
    </row>
    <row r="75" spans="1:5">
      <c r="A75" s="180">
        <v>16</v>
      </c>
      <c r="B75" s="144">
        <v>1565010188</v>
      </c>
      <c r="C75" s="145" t="s">
        <v>239</v>
      </c>
      <c r="D75" s="146" t="s">
        <v>24</v>
      </c>
      <c r="E75" s="193">
        <v>32713</v>
      </c>
    </row>
    <row r="76" spans="1:5">
      <c r="A76" s="180">
        <v>17</v>
      </c>
      <c r="B76" s="144">
        <v>1565010198</v>
      </c>
      <c r="C76" s="145" t="s">
        <v>246</v>
      </c>
      <c r="D76" s="146" t="s">
        <v>247</v>
      </c>
      <c r="E76" s="193" t="s">
        <v>248</v>
      </c>
    </row>
    <row r="77" spans="1:5">
      <c r="E77" s="198"/>
    </row>
    <row r="78" spans="1:5">
      <c r="B78" s="200" t="s">
        <v>267</v>
      </c>
      <c r="C78" s="201"/>
      <c r="D78" s="202"/>
      <c r="E78" s="198"/>
    </row>
    <row r="79" spans="1:5">
      <c r="A79" s="180">
        <v>1</v>
      </c>
      <c r="B79" s="144">
        <v>1565010077</v>
      </c>
      <c r="C79" s="145" t="s">
        <v>68</v>
      </c>
      <c r="D79" s="146" t="s">
        <v>12</v>
      </c>
      <c r="E79" s="193" t="s">
        <v>69</v>
      </c>
    </row>
    <row r="80" spans="1:5">
      <c r="A80" s="180">
        <v>2</v>
      </c>
      <c r="B80" s="144">
        <v>1565010080</v>
      </c>
      <c r="C80" s="145" t="s">
        <v>14</v>
      </c>
      <c r="D80" s="146" t="s">
        <v>75</v>
      </c>
      <c r="E80" s="193" t="s">
        <v>76</v>
      </c>
    </row>
    <row r="81" spans="1:5">
      <c r="A81" s="180">
        <v>3</v>
      </c>
      <c r="B81" s="144">
        <v>1565010081</v>
      </c>
      <c r="C81" s="145" t="s">
        <v>77</v>
      </c>
      <c r="D81" s="146" t="s">
        <v>78</v>
      </c>
      <c r="E81" s="193" t="s">
        <v>79</v>
      </c>
    </row>
    <row r="82" spans="1:5">
      <c r="A82" s="180">
        <v>4</v>
      </c>
      <c r="B82" s="144">
        <v>1565010092</v>
      </c>
      <c r="C82" s="145" t="s">
        <v>94</v>
      </c>
      <c r="D82" s="146" t="s">
        <v>16</v>
      </c>
      <c r="E82" s="193" t="s">
        <v>95</v>
      </c>
    </row>
    <row r="83" spans="1:5">
      <c r="A83" s="180">
        <v>5</v>
      </c>
      <c r="B83" s="144">
        <v>1565010101</v>
      </c>
      <c r="C83" s="145" t="s">
        <v>103</v>
      </c>
      <c r="D83" s="146" t="s">
        <v>18</v>
      </c>
      <c r="E83" s="193" t="s">
        <v>104</v>
      </c>
    </row>
    <row r="84" spans="1:5">
      <c r="A84" s="180">
        <v>6</v>
      </c>
      <c r="B84" s="144">
        <v>1565010102</v>
      </c>
      <c r="C84" s="145" t="s">
        <v>105</v>
      </c>
      <c r="D84" s="146" t="s">
        <v>18</v>
      </c>
      <c r="E84" s="193" t="s">
        <v>106</v>
      </c>
    </row>
    <row r="85" spans="1:5">
      <c r="A85" s="180">
        <v>7</v>
      </c>
      <c r="B85" s="144">
        <v>1565010105</v>
      </c>
      <c r="C85" s="145" t="s">
        <v>111</v>
      </c>
      <c r="D85" s="146" t="s">
        <v>112</v>
      </c>
      <c r="E85" s="193">
        <v>32154</v>
      </c>
    </row>
    <row r="86" spans="1:5">
      <c r="A86" s="180">
        <v>8</v>
      </c>
      <c r="B86" s="119">
        <v>1565010119</v>
      </c>
      <c r="C86" s="120" t="s">
        <v>134</v>
      </c>
      <c r="D86" s="121" t="s">
        <v>135</v>
      </c>
      <c r="E86" s="192">
        <v>32934</v>
      </c>
    </row>
    <row r="87" spans="1:5">
      <c r="A87" s="180">
        <v>9</v>
      </c>
      <c r="B87" s="119">
        <v>1565010120</v>
      </c>
      <c r="C87" s="120" t="s">
        <v>136</v>
      </c>
      <c r="D87" s="121" t="s">
        <v>137</v>
      </c>
      <c r="E87" s="192" t="s">
        <v>138</v>
      </c>
    </row>
    <row r="88" spans="1:5">
      <c r="A88" s="180">
        <v>10</v>
      </c>
      <c r="B88" s="144">
        <v>1565010129</v>
      </c>
      <c r="C88" s="145" t="s">
        <v>29</v>
      </c>
      <c r="D88" s="146" t="s">
        <v>30</v>
      </c>
      <c r="E88" s="193" t="s">
        <v>146</v>
      </c>
    </row>
    <row r="89" spans="1:5">
      <c r="A89" s="180">
        <v>11</v>
      </c>
      <c r="B89" s="144">
        <v>1565010153</v>
      </c>
      <c r="C89" s="145" t="s">
        <v>23</v>
      </c>
      <c r="D89" s="146" t="s">
        <v>41</v>
      </c>
      <c r="E89" s="193" t="s">
        <v>186</v>
      </c>
    </row>
    <row r="90" spans="1:5">
      <c r="A90" s="180">
        <v>12</v>
      </c>
      <c r="B90" s="144">
        <v>1565010165</v>
      </c>
      <c r="C90" s="145" t="s">
        <v>204</v>
      </c>
      <c r="D90" s="146" t="s">
        <v>205</v>
      </c>
      <c r="E90" s="193" t="s">
        <v>206</v>
      </c>
    </row>
    <row r="91" spans="1:5">
      <c r="A91" s="180">
        <v>13</v>
      </c>
      <c r="B91" s="144">
        <v>1565010166</v>
      </c>
      <c r="C91" s="145" t="s">
        <v>207</v>
      </c>
      <c r="D91" s="146" t="s">
        <v>205</v>
      </c>
      <c r="E91" s="193" t="s">
        <v>208</v>
      </c>
    </row>
    <row r="92" spans="1:5">
      <c r="A92" s="180">
        <v>14</v>
      </c>
      <c r="B92" s="144">
        <v>1565010176</v>
      </c>
      <c r="C92" s="145" t="s">
        <v>224</v>
      </c>
      <c r="D92" s="146" t="s">
        <v>225</v>
      </c>
      <c r="E92" s="193" t="s">
        <v>226</v>
      </c>
    </row>
    <row r="93" spans="1:5">
      <c r="A93" s="180">
        <v>15</v>
      </c>
      <c r="B93" s="144">
        <v>1565010182</v>
      </c>
      <c r="C93" s="145" t="s">
        <v>232</v>
      </c>
      <c r="D93" s="146" t="s">
        <v>16</v>
      </c>
      <c r="E93" s="193">
        <v>30368</v>
      </c>
    </row>
    <row r="94" spans="1:5">
      <c r="A94" s="180">
        <v>16</v>
      </c>
      <c r="B94" s="119">
        <v>1565010183</v>
      </c>
      <c r="C94" s="127" t="s">
        <v>233</v>
      </c>
      <c r="D94" s="128" t="s">
        <v>18</v>
      </c>
      <c r="E94" s="195" t="s">
        <v>234</v>
      </c>
    </row>
    <row r="95" spans="1:5">
      <c r="A95" s="180">
        <v>17</v>
      </c>
      <c r="B95" s="144">
        <v>1565010187</v>
      </c>
      <c r="C95" s="145" t="s">
        <v>237</v>
      </c>
      <c r="D95" s="146" t="s">
        <v>238</v>
      </c>
      <c r="E95" s="193">
        <v>31494</v>
      </c>
    </row>
    <row r="96" spans="1:5">
      <c r="A96" s="180">
        <v>18</v>
      </c>
      <c r="B96" s="144">
        <v>1565010188</v>
      </c>
      <c r="C96" s="145" t="s">
        <v>239</v>
      </c>
      <c r="D96" s="146" t="s">
        <v>24</v>
      </c>
      <c r="E96" s="193">
        <v>32713</v>
      </c>
    </row>
    <row r="97" spans="1:5">
      <c r="A97" s="180">
        <v>19</v>
      </c>
      <c r="B97" s="144">
        <v>1565010198</v>
      </c>
      <c r="C97" s="145" t="s">
        <v>246</v>
      </c>
      <c r="D97" s="146" t="s">
        <v>247</v>
      </c>
      <c r="E97" s="193" t="s">
        <v>248</v>
      </c>
    </row>
    <row r="98" spans="1:5">
      <c r="A98" s="180">
        <v>20</v>
      </c>
      <c r="B98" s="119">
        <v>1565010203</v>
      </c>
      <c r="C98" s="127" t="s">
        <v>252</v>
      </c>
      <c r="D98" s="128" t="s">
        <v>253</v>
      </c>
      <c r="E98" s="196" t="s">
        <v>254</v>
      </c>
    </row>
    <row r="99" spans="1:5">
      <c r="E99" s="198"/>
    </row>
    <row r="100" spans="1:5">
      <c r="B100" s="200" t="s">
        <v>268</v>
      </c>
      <c r="C100" s="201"/>
      <c r="D100" s="202"/>
      <c r="E100" s="198"/>
    </row>
    <row r="101" spans="1:5">
      <c r="A101" s="180">
        <v>1</v>
      </c>
      <c r="B101" s="144">
        <v>1565010077</v>
      </c>
      <c r="C101" s="145" t="s">
        <v>68</v>
      </c>
      <c r="D101" s="146" t="s">
        <v>12</v>
      </c>
      <c r="E101" s="193" t="s">
        <v>69</v>
      </c>
    </row>
    <row r="102" spans="1:5">
      <c r="A102" s="180">
        <v>2</v>
      </c>
      <c r="B102" s="144">
        <v>1565010080</v>
      </c>
      <c r="C102" s="145" t="s">
        <v>14</v>
      </c>
      <c r="D102" s="146" t="s">
        <v>75</v>
      </c>
      <c r="E102" s="193" t="s">
        <v>76</v>
      </c>
    </row>
    <row r="103" spans="1:5">
      <c r="A103" s="180">
        <v>3</v>
      </c>
      <c r="B103" s="144">
        <v>1565010081</v>
      </c>
      <c r="C103" s="145" t="s">
        <v>77</v>
      </c>
      <c r="D103" s="146" t="s">
        <v>78</v>
      </c>
      <c r="E103" s="193" t="s">
        <v>79</v>
      </c>
    </row>
    <row r="104" spans="1:5">
      <c r="A104" s="180">
        <v>4</v>
      </c>
      <c r="B104" s="119">
        <v>1565010084</v>
      </c>
      <c r="C104" s="120" t="s">
        <v>80</v>
      </c>
      <c r="D104" s="121" t="s">
        <v>81</v>
      </c>
      <c r="E104" s="192" t="s">
        <v>82</v>
      </c>
    </row>
    <row r="105" spans="1:5">
      <c r="A105" s="180">
        <v>5</v>
      </c>
      <c r="B105" s="144">
        <v>1565010092</v>
      </c>
      <c r="C105" s="145" t="s">
        <v>94</v>
      </c>
      <c r="D105" s="146" t="s">
        <v>16</v>
      </c>
      <c r="E105" s="193" t="s">
        <v>95</v>
      </c>
    </row>
    <row r="106" spans="1:5">
      <c r="A106" s="180">
        <v>6</v>
      </c>
      <c r="B106" s="144">
        <v>1565010101</v>
      </c>
      <c r="C106" s="145" t="s">
        <v>103</v>
      </c>
      <c r="D106" s="146" t="s">
        <v>18</v>
      </c>
      <c r="E106" s="193" t="s">
        <v>104</v>
      </c>
    </row>
    <row r="107" spans="1:5">
      <c r="A107" s="180">
        <v>7</v>
      </c>
      <c r="B107" s="144">
        <v>1565010102</v>
      </c>
      <c r="C107" s="145" t="s">
        <v>105</v>
      </c>
      <c r="D107" s="146" t="s">
        <v>18</v>
      </c>
      <c r="E107" s="193" t="s">
        <v>106</v>
      </c>
    </row>
    <row r="108" spans="1:5">
      <c r="A108" s="180">
        <v>8</v>
      </c>
      <c r="B108" s="144">
        <v>1565010105</v>
      </c>
      <c r="C108" s="145" t="s">
        <v>111</v>
      </c>
      <c r="D108" s="146" t="s">
        <v>112</v>
      </c>
      <c r="E108" s="193">
        <v>32154</v>
      </c>
    </row>
    <row r="109" spans="1:5">
      <c r="A109" s="180">
        <v>9</v>
      </c>
      <c r="B109" s="144">
        <v>1565010129</v>
      </c>
      <c r="C109" s="145" t="s">
        <v>29</v>
      </c>
      <c r="D109" s="146" t="s">
        <v>30</v>
      </c>
      <c r="E109" s="193" t="s">
        <v>146</v>
      </c>
    </row>
    <row r="110" spans="1:5">
      <c r="A110" s="180">
        <v>10</v>
      </c>
      <c r="B110" s="144">
        <v>1565010153</v>
      </c>
      <c r="C110" s="145" t="s">
        <v>23</v>
      </c>
      <c r="D110" s="146" t="s">
        <v>41</v>
      </c>
      <c r="E110" s="193" t="s">
        <v>186</v>
      </c>
    </row>
    <row r="111" spans="1:5">
      <c r="A111" s="180">
        <v>11</v>
      </c>
      <c r="B111" s="144">
        <v>1565010165</v>
      </c>
      <c r="C111" s="145" t="s">
        <v>204</v>
      </c>
      <c r="D111" s="146" t="s">
        <v>205</v>
      </c>
      <c r="E111" s="193" t="s">
        <v>206</v>
      </c>
    </row>
    <row r="112" spans="1:5">
      <c r="A112" s="180">
        <v>12</v>
      </c>
      <c r="B112" s="144">
        <v>1565010166</v>
      </c>
      <c r="C112" s="145" t="s">
        <v>207</v>
      </c>
      <c r="D112" s="146" t="s">
        <v>205</v>
      </c>
      <c r="E112" s="193" t="s">
        <v>208</v>
      </c>
    </row>
    <row r="113" spans="1:5">
      <c r="A113" s="180">
        <v>13</v>
      </c>
      <c r="B113" s="144">
        <v>1565010176</v>
      </c>
      <c r="C113" s="145" t="s">
        <v>224</v>
      </c>
      <c r="D113" s="146" t="s">
        <v>225</v>
      </c>
      <c r="E113" s="193" t="s">
        <v>226</v>
      </c>
    </row>
    <row r="114" spans="1:5">
      <c r="A114" s="180">
        <v>14</v>
      </c>
      <c r="B114" s="144">
        <v>1565010182</v>
      </c>
      <c r="C114" s="145" t="s">
        <v>232</v>
      </c>
      <c r="D114" s="146" t="s">
        <v>16</v>
      </c>
      <c r="E114" s="193">
        <v>30368</v>
      </c>
    </row>
    <row r="115" spans="1:5">
      <c r="A115" s="180">
        <v>15</v>
      </c>
      <c r="B115" s="144">
        <v>1565010187</v>
      </c>
      <c r="C115" s="145" t="s">
        <v>237</v>
      </c>
      <c r="D115" s="146" t="s">
        <v>238</v>
      </c>
      <c r="E115" s="193">
        <v>31494</v>
      </c>
    </row>
    <row r="116" spans="1:5">
      <c r="A116" s="180">
        <v>16</v>
      </c>
      <c r="B116" s="144">
        <v>1565010188</v>
      </c>
      <c r="C116" s="145" t="s">
        <v>239</v>
      </c>
      <c r="D116" s="146" t="s">
        <v>24</v>
      </c>
      <c r="E116" s="193">
        <v>32713</v>
      </c>
    </row>
    <row r="117" spans="1:5">
      <c r="A117" s="180">
        <v>17</v>
      </c>
      <c r="B117" s="144">
        <v>1565010198</v>
      </c>
      <c r="C117" s="145" t="s">
        <v>246</v>
      </c>
      <c r="D117" s="146" t="s">
        <v>247</v>
      </c>
      <c r="E117" s="193" t="s">
        <v>248</v>
      </c>
    </row>
    <row r="118" spans="1:5">
      <c r="E118" s="198"/>
    </row>
    <row r="119" spans="1:5">
      <c r="B119" s="200" t="s">
        <v>269</v>
      </c>
      <c r="C119" s="201"/>
      <c r="D119" s="202"/>
      <c r="E119" s="198"/>
    </row>
    <row r="120" spans="1:5">
      <c r="A120" s="180">
        <v>1</v>
      </c>
      <c r="B120" s="144">
        <v>1565010077</v>
      </c>
      <c r="C120" s="145" t="s">
        <v>68</v>
      </c>
      <c r="D120" s="146" t="s">
        <v>12</v>
      </c>
      <c r="E120" s="193" t="s">
        <v>69</v>
      </c>
    </row>
    <row r="121" spans="1:5">
      <c r="A121" s="180">
        <v>2</v>
      </c>
      <c r="B121" s="144">
        <v>1565010080</v>
      </c>
      <c r="C121" s="145" t="s">
        <v>14</v>
      </c>
      <c r="D121" s="146" t="s">
        <v>75</v>
      </c>
      <c r="E121" s="193" t="s">
        <v>76</v>
      </c>
    </row>
    <row r="122" spans="1:5">
      <c r="A122" s="180">
        <v>3</v>
      </c>
      <c r="B122" s="144">
        <v>1565010081</v>
      </c>
      <c r="C122" s="145" t="s">
        <v>77</v>
      </c>
      <c r="D122" s="146" t="s">
        <v>78</v>
      </c>
      <c r="E122" s="193" t="s">
        <v>79</v>
      </c>
    </row>
    <row r="123" spans="1:5">
      <c r="A123" s="180">
        <v>4</v>
      </c>
      <c r="B123" s="119">
        <v>1565010084</v>
      </c>
      <c r="C123" s="120" t="s">
        <v>80</v>
      </c>
      <c r="D123" s="121" t="s">
        <v>81</v>
      </c>
      <c r="E123" s="192" t="s">
        <v>82</v>
      </c>
    </row>
    <row r="124" spans="1:5">
      <c r="A124" s="180">
        <v>5</v>
      </c>
      <c r="B124" s="144">
        <v>1565010092</v>
      </c>
      <c r="C124" s="145" t="s">
        <v>94</v>
      </c>
      <c r="D124" s="146" t="s">
        <v>16</v>
      </c>
      <c r="E124" s="193" t="s">
        <v>95</v>
      </c>
    </row>
    <row r="125" spans="1:5">
      <c r="A125" s="180">
        <v>6</v>
      </c>
      <c r="B125" s="144">
        <v>1565010101</v>
      </c>
      <c r="C125" s="145" t="s">
        <v>103</v>
      </c>
      <c r="D125" s="146" t="s">
        <v>18</v>
      </c>
      <c r="E125" s="193" t="s">
        <v>104</v>
      </c>
    </row>
    <row r="126" spans="1:5">
      <c r="A126" s="180">
        <v>7</v>
      </c>
      <c r="B126" s="144">
        <v>1565010102</v>
      </c>
      <c r="C126" s="145" t="s">
        <v>105</v>
      </c>
      <c r="D126" s="146" t="s">
        <v>18</v>
      </c>
      <c r="E126" s="193" t="s">
        <v>106</v>
      </c>
    </row>
    <row r="127" spans="1:5">
      <c r="A127" s="180">
        <v>8</v>
      </c>
      <c r="B127" s="144">
        <v>1565010105</v>
      </c>
      <c r="C127" s="145" t="s">
        <v>111</v>
      </c>
      <c r="D127" s="146" t="s">
        <v>112</v>
      </c>
      <c r="E127" s="193">
        <v>32154</v>
      </c>
    </row>
    <row r="128" spans="1:5">
      <c r="A128" s="180">
        <v>9</v>
      </c>
      <c r="B128" s="119">
        <v>1565010119</v>
      </c>
      <c r="C128" s="120" t="s">
        <v>134</v>
      </c>
      <c r="D128" s="121" t="s">
        <v>135</v>
      </c>
      <c r="E128" s="192">
        <v>32934</v>
      </c>
    </row>
    <row r="129" spans="1:5">
      <c r="A129" s="180">
        <v>10</v>
      </c>
      <c r="B129" s="144">
        <v>1565010129</v>
      </c>
      <c r="C129" s="145" t="s">
        <v>29</v>
      </c>
      <c r="D129" s="146" t="s">
        <v>30</v>
      </c>
      <c r="E129" s="193" t="s">
        <v>146</v>
      </c>
    </row>
    <row r="130" spans="1:5">
      <c r="A130" s="180">
        <v>11</v>
      </c>
      <c r="B130" s="119">
        <v>1565010134</v>
      </c>
      <c r="C130" s="120" t="s">
        <v>154</v>
      </c>
      <c r="D130" s="121" t="s">
        <v>155</v>
      </c>
      <c r="E130" s="192" t="s">
        <v>156</v>
      </c>
    </row>
    <row r="131" spans="1:5">
      <c r="A131" s="180">
        <v>12</v>
      </c>
      <c r="B131" s="144">
        <v>1565010152</v>
      </c>
      <c r="C131" s="145" t="s">
        <v>184</v>
      </c>
      <c r="D131" s="146" t="s">
        <v>185</v>
      </c>
      <c r="E131" s="193">
        <v>31930</v>
      </c>
    </row>
    <row r="132" spans="1:5">
      <c r="A132" s="180">
        <v>13</v>
      </c>
      <c r="B132" s="144">
        <v>1565010153</v>
      </c>
      <c r="C132" s="145" t="s">
        <v>23</v>
      </c>
      <c r="D132" s="146" t="s">
        <v>41</v>
      </c>
      <c r="E132" s="193" t="s">
        <v>186</v>
      </c>
    </row>
    <row r="133" spans="1:5">
      <c r="A133" s="180">
        <v>14</v>
      </c>
      <c r="B133" s="119">
        <v>1565010160</v>
      </c>
      <c r="C133" s="120" t="s">
        <v>194</v>
      </c>
      <c r="D133" s="121" t="s">
        <v>195</v>
      </c>
      <c r="E133" s="192" t="s">
        <v>196</v>
      </c>
    </row>
    <row r="134" spans="1:5">
      <c r="A134" s="180">
        <v>15</v>
      </c>
      <c r="B134" s="144">
        <v>1565010165</v>
      </c>
      <c r="C134" s="145" t="s">
        <v>204</v>
      </c>
      <c r="D134" s="146" t="s">
        <v>205</v>
      </c>
      <c r="E134" s="193" t="s">
        <v>206</v>
      </c>
    </row>
    <row r="135" spans="1:5">
      <c r="A135" s="180">
        <v>16</v>
      </c>
      <c r="B135" s="144">
        <v>1565010166</v>
      </c>
      <c r="C135" s="145" t="s">
        <v>207</v>
      </c>
      <c r="D135" s="146" t="s">
        <v>205</v>
      </c>
      <c r="E135" s="193" t="s">
        <v>208</v>
      </c>
    </row>
    <row r="136" spans="1:5">
      <c r="A136" s="180">
        <v>17</v>
      </c>
      <c r="B136" s="144">
        <v>1565010176</v>
      </c>
      <c r="C136" s="145" t="s">
        <v>224</v>
      </c>
      <c r="D136" s="146" t="s">
        <v>225</v>
      </c>
      <c r="E136" s="193" t="s">
        <v>226</v>
      </c>
    </row>
    <row r="137" spans="1:5">
      <c r="A137" s="180">
        <v>18</v>
      </c>
      <c r="B137" s="144">
        <v>1565010182</v>
      </c>
      <c r="C137" s="145" t="s">
        <v>232</v>
      </c>
      <c r="D137" s="146" t="s">
        <v>16</v>
      </c>
      <c r="E137" s="193">
        <v>30368</v>
      </c>
    </row>
    <row r="138" spans="1:5">
      <c r="A138" s="180">
        <v>19</v>
      </c>
      <c r="B138" s="144">
        <v>1565010187</v>
      </c>
      <c r="C138" s="145" t="s">
        <v>237</v>
      </c>
      <c r="D138" s="146" t="s">
        <v>238</v>
      </c>
      <c r="E138" s="193">
        <v>31494</v>
      </c>
    </row>
    <row r="139" spans="1:5">
      <c r="A139" s="180">
        <v>20</v>
      </c>
      <c r="B139" s="144">
        <v>1565010188</v>
      </c>
      <c r="C139" s="145" t="s">
        <v>239</v>
      </c>
      <c r="D139" s="146" t="s">
        <v>24</v>
      </c>
      <c r="E139" s="193">
        <v>32713</v>
      </c>
    </row>
    <row r="140" spans="1:5">
      <c r="A140" s="180">
        <v>21</v>
      </c>
      <c r="B140" s="144">
        <v>1565010198</v>
      </c>
      <c r="C140" s="145" t="s">
        <v>246</v>
      </c>
      <c r="D140" s="146" t="s">
        <v>247</v>
      </c>
      <c r="E140" s="193" t="s">
        <v>248</v>
      </c>
    </row>
    <row r="141" spans="1:5">
      <c r="E141" s="198"/>
    </row>
    <row r="142" spans="1:5">
      <c r="B142" s="200" t="s">
        <v>270</v>
      </c>
      <c r="C142" s="201"/>
      <c r="D142" s="202"/>
      <c r="E142" s="198"/>
    </row>
    <row r="143" spans="1:5">
      <c r="A143" s="180">
        <v>1</v>
      </c>
      <c r="B143" s="144">
        <v>1565010077</v>
      </c>
      <c r="C143" s="145" t="s">
        <v>68</v>
      </c>
      <c r="D143" s="146" t="s">
        <v>12</v>
      </c>
      <c r="E143" s="193" t="s">
        <v>69</v>
      </c>
    </row>
    <row r="144" spans="1:5">
      <c r="A144" s="180">
        <v>2</v>
      </c>
      <c r="B144" s="144">
        <v>1565010080</v>
      </c>
      <c r="C144" s="145" t="s">
        <v>14</v>
      </c>
      <c r="D144" s="146" t="s">
        <v>75</v>
      </c>
      <c r="E144" s="193" t="s">
        <v>76</v>
      </c>
    </row>
    <row r="145" spans="1:5">
      <c r="A145" s="180">
        <v>3</v>
      </c>
      <c r="B145" s="144">
        <v>1565010081</v>
      </c>
      <c r="C145" s="145" t="s">
        <v>77</v>
      </c>
      <c r="D145" s="146" t="s">
        <v>78</v>
      </c>
      <c r="E145" s="193" t="s">
        <v>79</v>
      </c>
    </row>
    <row r="146" spans="1:5">
      <c r="A146" s="180">
        <v>4</v>
      </c>
      <c r="B146" s="144">
        <v>1565010092</v>
      </c>
      <c r="C146" s="145" t="s">
        <v>94</v>
      </c>
      <c r="D146" s="146" t="s">
        <v>16</v>
      </c>
      <c r="E146" s="193" t="s">
        <v>95</v>
      </c>
    </row>
    <row r="147" spans="1:5">
      <c r="A147" s="180">
        <v>5</v>
      </c>
      <c r="B147" s="144">
        <v>1565010101</v>
      </c>
      <c r="C147" s="145" t="s">
        <v>103</v>
      </c>
      <c r="D147" s="146" t="s">
        <v>18</v>
      </c>
      <c r="E147" s="193" t="s">
        <v>104</v>
      </c>
    </row>
    <row r="148" spans="1:5">
      <c r="A148" s="180">
        <v>6</v>
      </c>
      <c r="B148" s="144">
        <v>1565010102</v>
      </c>
      <c r="C148" s="145" t="s">
        <v>105</v>
      </c>
      <c r="D148" s="146" t="s">
        <v>18</v>
      </c>
      <c r="E148" s="193" t="s">
        <v>106</v>
      </c>
    </row>
    <row r="149" spans="1:5">
      <c r="A149" s="180">
        <v>7</v>
      </c>
      <c r="B149" s="144">
        <v>1565010105</v>
      </c>
      <c r="C149" s="145" t="s">
        <v>111</v>
      </c>
      <c r="D149" s="146" t="s">
        <v>112</v>
      </c>
      <c r="E149" s="193">
        <v>32154</v>
      </c>
    </row>
    <row r="150" spans="1:5">
      <c r="A150" s="180">
        <v>8</v>
      </c>
      <c r="B150" s="144">
        <v>1565010129</v>
      </c>
      <c r="C150" s="145" t="s">
        <v>29</v>
      </c>
      <c r="D150" s="146" t="s">
        <v>30</v>
      </c>
      <c r="E150" s="193" t="s">
        <v>146</v>
      </c>
    </row>
    <row r="151" spans="1:5">
      <c r="A151" s="180">
        <v>9</v>
      </c>
      <c r="B151" s="144">
        <v>1565010152</v>
      </c>
      <c r="C151" s="145" t="s">
        <v>184</v>
      </c>
      <c r="D151" s="146" t="s">
        <v>185</v>
      </c>
      <c r="E151" s="193">
        <v>31930</v>
      </c>
    </row>
    <row r="152" spans="1:5">
      <c r="A152" s="180">
        <v>10</v>
      </c>
      <c r="B152" s="144">
        <v>1565010153</v>
      </c>
      <c r="C152" s="145" t="s">
        <v>23</v>
      </c>
      <c r="D152" s="146" t="s">
        <v>41</v>
      </c>
      <c r="E152" s="193" t="s">
        <v>186</v>
      </c>
    </row>
    <row r="153" spans="1:5">
      <c r="A153" s="180">
        <v>11</v>
      </c>
      <c r="B153" s="144">
        <v>1565010165</v>
      </c>
      <c r="C153" s="145" t="s">
        <v>204</v>
      </c>
      <c r="D153" s="146" t="s">
        <v>205</v>
      </c>
      <c r="E153" s="193" t="s">
        <v>206</v>
      </c>
    </row>
    <row r="154" spans="1:5">
      <c r="A154" s="180">
        <v>12</v>
      </c>
      <c r="B154" s="144">
        <v>1565010166</v>
      </c>
      <c r="C154" s="145" t="s">
        <v>207</v>
      </c>
      <c r="D154" s="146" t="s">
        <v>205</v>
      </c>
      <c r="E154" s="193" t="s">
        <v>208</v>
      </c>
    </row>
    <row r="155" spans="1:5">
      <c r="A155" s="180">
        <v>13</v>
      </c>
      <c r="B155" s="144">
        <v>1565010176</v>
      </c>
      <c r="C155" s="145" t="s">
        <v>224</v>
      </c>
      <c r="D155" s="146" t="s">
        <v>225</v>
      </c>
      <c r="E155" s="193" t="s">
        <v>226</v>
      </c>
    </row>
    <row r="156" spans="1:5">
      <c r="A156" s="180">
        <v>14</v>
      </c>
      <c r="B156" s="144">
        <v>1565010182</v>
      </c>
      <c r="C156" s="145" t="s">
        <v>232</v>
      </c>
      <c r="D156" s="146" t="s">
        <v>16</v>
      </c>
      <c r="E156" s="193">
        <v>30368</v>
      </c>
    </row>
    <row r="157" spans="1:5">
      <c r="A157" s="180">
        <v>15</v>
      </c>
      <c r="B157" s="144">
        <v>1565010187</v>
      </c>
      <c r="C157" s="145" t="s">
        <v>237</v>
      </c>
      <c r="D157" s="146" t="s">
        <v>238</v>
      </c>
      <c r="E157" s="193">
        <v>31494</v>
      </c>
    </row>
    <row r="158" spans="1:5">
      <c r="A158" s="180">
        <v>16</v>
      </c>
      <c r="B158" s="144">
        <v>1565010188</v>
      </c>
      <c r="C158" s="145" t="s">
        <v>239</v>
      </c>
      <c r="D158" s="146" t="s">
        <v>24</v>
      </c>
      <c r="E158" s="193">
        <v>32713</v>
      </c>
    </row>
    <row r="159" spans="1:5">
      <c r="A159" s="180">
        <v>17</v>
      </c>
      <c r="B159" s="144">
        <v>1565010198</v>
      </c>
      <c r="C159" s="145" t="s">
        <v>246</v>
      </c>
      <c r="D159" s="146" t="s">
        <v>247</v>
      </c>
      <c r="E159" s="193" t="s">
        <v>248</v>
      </c>
    </row>
    <row r="160" spans="1:5">
      <c r="E160" s="198"/>
    </row>
    <row r="161" spans="1:5">
      <c r="B161" s="200" t="s">
        <v>271</v>
      </c>
      <c r="C161" s="201"/>
      <c r="D161" s="202"/>
      <c r="E161" s="198"/>
    </row>
    <row r="162" spans="1:5">
      <c r="A162" s="180">
        <v>1</v>
      </c>
      <c r="B162" s="144">
        <v>1565010077</v>
      </c>
      <c r="C162" s="145" t="s">
        <v>68</v>
      </c>
      <c r="D162" s="146" t="s">
        <v>12</v>
      </c>
      <c r="E162" s="193" t="s">
        <v>69</v>
      </c>
    </row>
    <row r="163" spans="1:5">
      <c r="A163" s="180">
        <v>2</v>
      </c>
      <c r="B163" s="144">
        <v>1565010080</v>
      </c>
      <c r="C163" s="145" t="s">
        <v>14</v>
      </c>
      <c r="D163" s="146" t="s">
        <v>75</v>
      </c>
      <c r="E163" s="193" t="s">
        <v>76</v>
      </c>
    </row>
    <row r="164" spans="1:5">
      <c r="A164" s="180">
        <v>3</v>
      </c>
      <c r="B164" s="144">
        <v>1565010081</v>
      </c>
      <c r="C164" s="145" t="s">
        <v>77</v>
      </c>
      <c r="D164" s="146" t="s">
        <v>78</v>
      </c>
      <c r="E164" s="193" t="s">
        <v>79</v>
      </c>
    </row>
    <row r="165" spans="1:5">
      <c r="A165" s="180">
        <v>4</v>
      </c>
      <c r="B165" s="144">
        <v>1565010092</v>
      </c>
      <c r="C165" s="145" t="s">
        <v>94</v>
      </c>
      <c r="D165" s="146" t="s">
        <v>16</v>
      </c>
      <c r="E165" s="193" t="s">
        <v>95</v>
      </c>
    </row>
    <row r="166" spans="1:5">
      <c r="A166" s="180">
        <v>5</v>
      </c>
      <c r="B166" s="144">
        <v>1565010101</v>
      </c>
      <c r="C166" s="145" t="s">
        <v>103</v>
      </c>
      <c r="D166" s="146" t="s">
        <v>18</v>
      </c>
      <c r="E166" s="193" t="s">
        <v>104</v>
      </c>
    </row>
    <row r="167" spans="1:5">
      <c r="A167" s="180">
        <v>6</v>
      </c>
      <c r="B167" s="144">
        <v>1565010102</v>
      </c>
      <c r="C167" s="145" t="s">
        <v>105</v>
      </c>
      <c r="D167" s="146" t="s">
        <v>18</v>
      </c>
      <c r="E167" s="193" t="s">
        <v>106</v>
      </c>
    </row>
    <row r="168" spans="1:5">
      <c r="A168" s="180">
        <v>7</v>
      </c>
      <c r="B168" s="144">
        <v>1565010105</v>
      </c>
      <c r="C168" s="145" t="s">
        <v>111</v>
      </c>
      <c r="D168" s="146" t="s">
        <v>112</v>
      </c>
      <c r="E168" s="193">
        <v>32154</v>
      </c>
    </row>
    <row r="169" spans="1:5">
      <c r="A169" s="180">
        <v>8</v>
      </c>
      <c r="B169" s="144">
        <v>1565010129</v>
      </c>
      <c r="C169" s="145" t="s">
        <v>29</v>
      </c>
      <c r="D169" s="146" t="s">
        <v>30</v>
      </c>
      <c r="E169" s="193" t="s">
        <v>146</v>
      </c>
    </row>
    <row r="170" spans="1:5">
      <c r="A170" s="180">
        <v>9</v>
      </c>
      <c r="B170" s="144">
        <v>1565010152</v>
      </c>
      <c r="C170" s="145" t="s">
        <v>184</v>
      </c>
      <c r="D170" s="146" t="s">
        <v>185</v>
      </c>
      <c r="E170" s="193">
        <v>31930</v>
      </c>
    </row>
    <row r="171" spans="1:5">
      <c r="A171" s="180">
        <v>10</v>
      </c>
      <c r="B171" s="144">
        <v>1565010153</v>
      </c>
      <c r="C171" s="145" t="s">
        <v>23</v>
      </c>
      <c r="D171" s="146" t="s">
        <v>41</v>
      </c>
      <c r="E171" s="193" t="s">
        <v>186</v>
      </c>
    </row>
    <row r="172" spans="1:5">
      <c r="A172" s="180">
        <v>11</v>
      </c>
      <c r="B172" s="144">
        <v>1565010165</v>
      </c>
      <c r="C172" s="145" t="s">
        <v>204</v>
      </c>
      <c r="D172" s="146" t="s">
        <v>205</v>
      </c>
      <c r="E172" s="193" t="s">
        <v>206</v>
      </c>
    </row>
    <row r="173" spans="1:5">
      <c r="A173" s="180">
        <v>12</v>
      </c>
      <c r="B173" s="144">
        <v>1565010166</v>
      </c>
      <c r="C173" s="145" t="s">
        <v>207</v>
      </c>
      <c r="D173" s="146" t="s">
        <v>205</v>
      </c>
      <c r="E173" s="193" t="s">
        <v>208</v>
      </c>
    </row>
    <row r="174" spans="1:5">
      <c r="A174" s="180">
        <v>13</v>
      </c>
      <c r="B174" s="144">
        <v>1565010176</v>
      </c>
      <c r="C174" s="145" t="s">
        <v>224</v>
      </c>
      <c r="D174" s="146" t="s">
        <v>225</v>
      </c>
      <c r="E174" s="193" t="s">
        <v>226</v>
      </c>
    </row>
    <row r="175" spans="1:5">
      <c r="A175" s="180">
        <v>14</v>
      </c>
      <c r="B175" s="144">
        <v>1565010182</v>
      </c>
      <c r="C175" s="145" t="s">
        <v>232</v>
      </c>
      <c r="D175" s="146" t="s">
        <v>16</v>
      </c>
      <c r="E175" s="193">
        <v>30368</v>
      </c>
    </row>
    <row r="176" spans="1:5">
      <c r="A176" s="180">
        <v>15</v>
      </c>
      <c r="B176" s="144">
        <v>1565010187</v>
      </c>
      <c r="C176" s="145" t="s">
        <v>237</v>
      </c>
      <c r="D176" s="146" t="s">
        <v>238</v>
      </c>
      <c r="E176" s="193">
        <v>31494</v>
      </c>
    </row>
    <row r="177" spans="1:5">
      <c r="A177" s="180">
        <v>16</v>
      </c>
      <c r="B177" s="144">
        <v>1565010188</v>
      </c>
      <c r="C177" s="145" t="s">
        <v>239</v>
      </c>
      <c r="D177" s="146" t="s">
        <v>24</v>
      </c>
      <c r="E177" s="193">
        <v>32713</v>
      </c>
    </row>
    <row r="178" spans="1:5">
      <c r="A178" s="180">
        <v>17</v>
      </c>
      <c r="B178" s="144">
        <v>1565010198</v>
      </c>
      <c r="C178" s="145" t="s">
        <v>246</v>
      </c>
      <c r="D178" s="146" t="s">
        <v>247</v>
      </c>
      <c r="E178" s="193" t="s">
        <v>248</v>
      </c>
    </row>
    <row r="179" spans="1:5">
      <c r="E179" s="198"/>
    </row>
    <row r="180" spans="1:5">
      <c r="B180" s="200" t="s">
        <v>272</v>
      </c>
      <c r="C180" s="201"/>
      <c r="D180" s="202"/>
      <c r="E180" s="198"/>
    </row>
    <row r="181" spans="1:5">
      <c r="A181" s="180">
        <v>1</v>
      </c>
      <c r="B181" s="144">
        <v>1565010077</v>
      </c>
      <c r="C181" s="145" t="s">
        <v>68</v>
      </c>
      <c r="D181" s="146" t="s">
        <v>12</v>
      </c>
      <c r="E181" s="193" t="s">
        <v>69</v>
      </c>
    </row>
    <row r="182" spans="1:5">
      <c r="A182" s="180">
        <v>2</v>
      </c>
      <c r="B182" s="144">
        <v>1565010080</v>
      </c>
      <c r="C182" s="145" t="s">
        <v>14</v>
      </c>
      <c r="D182" s="146" t="s">
        <v>75</v>
      </c>
      <c r="E182" s="193" t="s">
        <v>76</v>
      </c>
    </row>
    <row r="183" spans="1:5">
      <c r="A183" s="180">
        <v>3</v>
      </c>
      <c r="B183" s="144">
        <v>1565010081</v>
      </c>
      <c r="C183" s="145" t="s">
        <v>77</v>
      </c>
      <c r="D183" s="146" t="s">
        <v>78</v>
      </c>
      <c r="E183" s="193" t="s">
        <v>79</v>
      </c>
    </row>
    <row r="184" spans="1:5">
      <c r="A184" s="180">
        <v>4</v>
      </c>
      <c r="B184" s="144">
        <v>1565010092</v>
      </c>
      <c r="C184" s="145" t="s">
        <v>94</v>
      </c>
      <c r="D184" s="146" t="s">
        <v>16</v>
      </c>
      <c r="E184" s="193" t="s">
        <v>95</v>
      </c>
    </row>
    <row r="185" spans="1:5">
      <c r="A185" s="180">
        <v>5</v>
      </c>
      <c r="B185" s="144">
        <v>1565010101</v>
      </c>
      <c r="C185" s="145" t="s">
        <v>103</v>
      </c>
      <c r="D185" s="146" t="s">
        <v>18</v>
      </c>
      <c r="E185" s="193" t="s">
        <v>104</v>
      </c>
    </row>
    <row r="186" spans="1:5">
      <c r="A186" s="180">
        <v>6</v>
      </c>
      <c r="B186" s="144">
        <v>1565010102</v>
      </c>
      <c r="C186" s="145" t="s">
        <v>105</v>
      </c>
      <c r="D186" s="146" t="s">
        <v>18</v>
      </c>
      <c r="E186" s="193" t="s">
        <v>106</v>
      </c>
    </row>
    <row r="187" spans="1:5">
      <c r="A187" s="180">
        <v>7</v>
      </c>
      <c r="B187" s="144">
        <v>1565010105</v>
      </c>
      <c r="C187" s="145" t="s">
        <v>111</v>
      </c>
      <c r="D187" s="146" t="s">
        <v>112</v>
      </c>
      <c r="E187" s="193">
        <v>32154</v>
      </c>
    </row>
    <row r="188" spans="1:5">
      <c r="A188" s="180">
        <v>8</v>
      </c>
      <c r="B188" s="144">
        <v>1565010129</v>
      </c>
      <c r="C188" s="145" t="s">
        <v>29</v>
      </c>
      <c r="D188" s="146" t="s">
        <v>30</v>
      </c>
      <c r="E188" s="193" t="s">
        <v>146</v>
      </c>
    </row>
    <row r="189" spans="1:5">
      <c r="A189" s="180">
        <v>9</v>
      </c>
      <c r="B189" s="144">
        <v>1565010152</v>
      </c>
      <c r="C189" s="145" t="s">
        <v>184</v>
      </c>
      <c r="D189" s="146" t="s">
        <v>185</v>
      </c>
      <c r="E189" s="193">
        <v>31930</v>
      </c>
    </row>
    <row r="190" spans="1:5">
      <c r="A190" s="180">
        <v>10</v>
      </c>
      <c r="B190" s="144">
        <v>1565010153</v>
      </c>
      <c r="C190" s="145" t="s">
        <v>23</v>
      </c>
      <c r="D190" s="146" t="s">
        <v>41</v>
      </c>
      <c r="E190" s="193" t="s">
        <v>186</v>
      </c>
    </row>
    <row r="191" spans="1:5">
      <c r="A191" s="180">
        <v>11</v>
      </c>
      <c r="B191" s="144">
        <v>1565010165</v>
      </c>
      <c r="C191" s="145" t="s">
        <v>204</v>
      </c>
      <c r="D191" s="146" t="s">
        <v>205</v>
      </c>
      <c r="E191" s="193" t="s">
        <v>206</v>
      </c>
    </row>
    <row r="192" spans="1:5">
      <c r="A192" s="180">
        <v>12</v>
      </c>
      <c r="B192" s="144">
        <v>1565010166</v>
      </c>
      <c r="C192" s="145" t="s">
        <v>207</v>
      </c>
      <c r="D192" s="146" t="s">
        <v>205</v>
      </c>
      <c r="E192" s="193" t="s">
        <v>208</v>
      </c>
    </row>
    <row r="193" spans="1:5">
      <c r="A193" s="180">
        <v>13</v>
      </c>
      <c r="B193" s="144">
        <v>1565010176</v>
      </c>
      <c r="C193" s="145" t="s">
        <v>224</v>
      </c>
      <c r="D193" s="146" t="s">
        <v>225</v>
      </c>
      <c r="E193" s="193" t="s">
        <v>226</v>
      </c>
    </row>
    <row r="194" spans="1:5">
      <c r="A194" s="180">
        <v>14</v>
      </c>
      <c r="B194" s="144">
        <v>1565010182</v>
      </c>
      <c r="C194" s="145" t="s">
        <v>232</v>
      </c>
      <c r="D194" s="146" t="s">
        <v>16</v>
      </c>
      <c r="E194" s="193">
        <v>30368</v>
      </c>
    </row>
    <row r="195" spans="1:5">
      <c r="A195" s="180">
        <v>15</v>
      </c>
      <c r="B195" s="144">
        <v>1565010187</v>
      </c>
      <c r="C195" s="145" t="s">
        <v>237</v>
      </c>
      <c r="D195" s="146" t="s">
        <v>238</v>
      </c>
      <c r="E195" s="193">
        <v>31494</v>
      </c>
    </row>
    <row r="196" spans="1:5">
      <c r="A196" s="180">
        <v>16</v>
      </c>
      <c r="B196" s="144">
        <v>1565010188</v>
      </c>
      <c r="C196" s="145" t="s">
        <v>239</v>
      </c>
      <c r="D196" s="146" t="s">
        <v>24</v>
      </c>
      <c r="E196" s="193">
        <v>32713</v>
      </c>
    </row>
    <row r="197" spans="1:5">
      <c r="A197" s="180">
        <v>17</v>
      </c>
      <c r="B197" s="144">
        <v>1565010198</v>
      </c>
      <c r="C197" s="145" t="s">
        <v>246</v>
      </c>
      <c r="D197" s="146" t="s">
        <v>247</v>
      </c>
      <c r="E197" s="193" t="s">
        <v>248</v>
      </c>
    </row>
    <row r="198" spans="1:5">
      <c r="E198" s="198"/>
    </row>
    <row r="199" spans="1:5">
      <c r="B199" s="200" t="s">
        <v>273</v>
      </c>
      <c r="C199" s="201"/>
      <c r="D199" s="202"/>
      <c r="E199" s="198"/>
    </row>
    <row r="200" spans="1:5">
      <c r="A200" s="180">
        <v>1</v>
      </c>
      <c r="B200" s="144">
        <v>1565010077</v>
      </c>
      <c r="C200" s="145" t="s">
        <v>68</v>
      </c>
      <c r="D200" s="146" t="s">
        <v>12</v>
      </c>
      <c r="E200" s="193" t="s">
        <v>69</v>
      </c>
    </row>
    <row r="201" spans="1:5">
      <c r="A201" s="180">
        <v>2</v>
      </c>
      <c r="B201" s="144">
        <v>1565010080</v>
      </c>
      <c r="C201" s="145" t="s">
        <v>14</v>
      </c>
      <c r="D201" s="146" t="s">
        <v>75</v>
      </c>
      <c r="E201" s="193" t="s">
        <v>76</v>
      </c>
    </row>
    <row r="202" spans="1:5">
      <c r="A202" s="180">
        <v>3</v>
      </c>
      <c r="B202" s="144">
        <v>1565010081</v>
      </c>
      <c r="C202" s="145" t="s">
        <v>77</v>
      </c>
      <c r="D202" s="146" t="s">
        <v>78</v>
      </c>
      <c r="E202" s="193" t="s">
        <v>79</v>
      </c>
    </row>
    <row r="203" spans="1:5">
      <c r="A203" s="180">
        <v>4</v>
      </c>
      <c r="B203" s="144">
        <v>1565010092</v>
      </c>
      <c r="C203" s="145" t="s">
        <v>94</v>
      </c>
      <c r="D203" s="146" t="s">
        <v>16</v>
      </c>
      <c r="E203" s="193" t="s">
        <v>95</v>
      </c>
    </row>
    <row r="204" spans="1:5">
      <c r="A204" s="180">
        <v>5</v>
      </c>
      <c r="B204" s="144">
        <v>1565010101</v>
      </c>
      <c r="C204" s="145" t="s">
        <v>103</v>
      </c>
      <c r="D204" s="146" t="s">
        <v>18</v>
      </c>
      <c r="E204" s="193" t="s">
        <v>104</v>
      </c>
    </row>
    <row r="205" spans="1:5">
      <c r="A205" s="180">
        <v>6</v>
      </c>
      <c r="B205" s="144">
        <v>1565010102</v>
      </c>
      <c r="C205" s="145" t="s">
        <v>105</v>
      </c>
      <c r="D205" s="146" t="s">
        <v>18</v>
      </c>
      <c r="E205" s="193" t="s">
        <v>106</v>
      </c>
    </row>
    <row r="206" spans="1:5">
      <c r="A206" s="180">
        <v>7</v>
      </c>
      <c r="B206" s="144">
        <v>1565010105</v>
      </c>
      <c r="C206" s="145" t="s">
        <v>111</v>
      </c>
      <c r="D206" s="146" t="s">
        <v>112</v>
      </c>
      <c r="E206" s="193">
        <v>32154</v>
      </c>
    </row>
    <row r="207" spans="1:5">
      <c r="A207" s="180">
        <v>8</v>
      </c>
      <c r="B207" s="144">
        <v>1565010129</v>
      </c>
      <c r="C207" s="145" t="s">
        <v>29</v>
      </c>
      <c r="D207" s="146" t="s">
        <v>30</v>
      </c>
      <c r="E207" s="193" t="s">
        <v>146</v>
      </c>
    </row>
    <row r="208" spans="1:5">
      <c r="A208" s="180">
        <v>9</v>
      </c>
      <c r="B208" s="119">
        <v>1565010134</v>
      </c>
      <c r="C208" s="120" t="s">
        <v>154</v>
      </c>
      <c r="D208" s="121" t="s">
        <v>155</v>
      </c>
      <c r="E208" s="192" t="s">
        <v>156</v>
      </c>
    </row>
    <row r="209" spans="1:5">
      <c r="A209" s="180">
        <v>10</v>
      </c>
      <c r="B209" s="144">
        <v>1565010152</v>
      </c>
      <c r="C209" s="145" t="s">
        <v>184</v>
      </c>
      <c r="D209" s="146" t="s">
        <v>185</v>
      </c>
      <c r="E209" s="193">
        <v>31930</v>
      </c>
    </row>
    <row r="210" spans="1:5">
      <c r="A210" s="180">
        <v>11</v>
      </c>
      <c r="B210" s="144">
        <v>1565010153</v>
      </c>
      <c r="C210" s="145" t="s">
        <v>23</v>
      </c>
      <c r="D210" s="146" t="s">
        <v>41</v>
      </c>
      <c r="E210" s="193" t="s">
        <v>186</v>
      </c>
    </row>
    <row r="211" spans="1:5">
      <c r="A211" s="180">
        <v>12</v>
      </c>
      <c r="B211" s="144">
        <v>1565010165</v>
      </c>
      <c r="C211" s="145" t="s">
        <v>204</v>
      </c>
      <c r="D211" s="146" t="s">
        <v>205</v>
      </c>
      <c r="E211" s="193" t="s">
        <v>206</v>
      </c>
    </row>
    <row r="212" spans="1:5">
      <c r="A212" s="180">
        <v>13</v>
      </c>
      <c r="B212" s="144">
        <v>1565010166</v>
      </c>
      <c r="C212" s="145" t="s">
        <v>207</v>
      </c>
      <c r="D212" s="146" t="s">
        <v>205</v>
      </c>
      <c r="E212" s="193" t="s">
        <v>208</v>
      </c>
    </row>
    <row r="213" spans="1:5">
      <c r="A213" s="180">
        <v>14</v>
      </c>
      <c r="B213" s="144">
        <v>1565010176</v>
      </c>
      <c r="C213" s="145" t="s">
        <v>224</v>
      </c>
      <c r="D213" s="146" t="s">
        <v>225</v>
      </c>
      <c r="E213" s="193" t="s">
        <v>226</v>
      </c>
    </row>
    <row r="214" spans="1:5">
      <c r="A214" s="180">
        <v>15</v>
      </c>
      <c r="B214" s="144">
        <v>1565010182</v>
      </c>
      <c r="C214" s="145" t="s">
        <v>232</v>
      </c>
      <c r="D214" s="146" t="s">
        <v>16</v>
      </c>
      <c r="E214" s="193">
        <v>30368</v>
      </c>
    </row>
    <row r="215" spans="1:5">
      <c r="A215" s="180">
        <v>16</v>
      </c>
      <c r="B215" s="144">
        <v>1565010187</v>
      </c>
      <c r="C215" s="145" t="s">
        <v>237</v>
      </c>
      <c r="D215" s="146" t="s">
        <v>238</v>
      </c>
      <c r="E215" s="193">
        <v>31494</v>
      </c>
    </row>
    <row r="216" spans="1:5">
      <c r="A216" s="180">
        <v>17</v>
      </c>
      <c r="B216" s="144">
        <v>1565010188</v>
      </c>
      <c r="C216" s="145" t="s">
        <v>239</v>
      </c>
      <c r="D216" s="146" t="s">
        <v>24</v>
      </c>
      <c r="E216" s="193">
        <v>32713</v>
      </c>
    </row>
    <row r="217" spans="1:5">
      <c r="A217" s="180">
        <v>18</v>
      </c>
      <c r="B217" s="144">
        <v>1565010198</v>
      </c>
      <c r="C217" s="145" t="s">
        <v>246</v>
      </c>
      <c r="D217" s="146" t="s">
        <v>247</v>
      </c>
      <c r="E217" s="193" t="s">
        <v>248</v>
      </c>
    </row>
    <row r="218" spans="1:5">
      <c r="E218" s="198"/>
    </row>
    <row r="219" spans="1:5">
      <c r="B219" s="200" t="s">
        <v>274</v>
      </c>
      <c r="C219" s="201"/>
      <c r="D219" s="202"/>
      <c r="E219" s="198"/>
    </row>
    <row r="220" spans="1:5">
      <c r="A220" s="180">
        <v>1</v>
      </c>
      <c r="B220" s="144">
        <v>1565010077</v>
      </c>
      <c r="C220" s="145" t="s">
        <v>68</v>
      </c>
      <c r="D220" s="146" t="s">
        <v>12</v>
      </c>
      <c r="E220" s="193" t="s">
        <v>69</v>
      </c>
    </row>
    <row r="221" spans="1:5">
      <c r="A221" s="180">
        <v>2</v>
      </c>
      <c r="B221" s="144">
        <v>1565010080</v>
      </c>
      <c r="C221" s="145" t="s">
        <v>14</v>
      </c>
      <c r="D221" s="146" t="s">
        <v>75</v>
      </c>
      <c r="E221" s="193" t="s">
        <v>76</v>
      </c>
    </row>
    <row r="222" spans="1:5">
      <c r="A222" s="180">
        <v>3</v>
      </c>
      <c r="B222" s="144">
        <v>1565010081</v>
      </c>
      <c r="C222" s="145" t="s">
        <v>77</v>
      </c>
      <c r="D222" s="146" t="s">
        <v>78</v>
      </c>
      <c r="E222" s="193" t="s">
        <v>79</v>
      </c>
    </row>
    <row r="223" spans="1:5">
      <c r="A223" s="180">
        <v>4</v>
      </c>
      <c r="B223" s="119">
        <v>1565010084</v>
      </c>
      <c r="C223" s="120" t="s">
        <v>80</v>
      </c>
      <c r="D223" s="121" t="s">
        <v>81</v>
      </c>
      <c r="E223" s="192" t="s">
        <v>82</v>
      </c>
    </row>
    <row r="224" spans="1:5">
      <c r="A224" s="180">
        <v>5</v>
      </c>
      <c r="B224" s="144">
        <v>1565010092</v>
      </c>
      <c r="C224" s="145" t="s">
        <v>94</v>
      </c>
      <c r="D224" s="146" t="s">
        <v>16</v>
      </c>
      <c r="E224" s="193" t="s">
        <v>95</v>
      </c>
    </row>
    <row r="225" spans="1:5">
      <c r="A225" s="180">
        <v>6</v>
      </c>
      <c r="B225" s="144">
        <v>1565010101</v>
      </c>
      <c r="C225" s="145" t="s">
        <v>103</v>
      </c>
      <c r="D225" s="146" t="s">
        <v>18</v>
      </c>
      <c r="E225" s="193" t="s">
        <v>104</v>
      </c>
    </row>
    <row r="226" spans="1:5">
      <c r="A226" s="180">
        <v>7</v>
      </c>
      <c r="B226" s="144">
        <v>1565010102</v>
      </c>
      <c r="C226" s="145" t="s">
        <v>105</v>
      </c>
      <c r="D226" s="146" t="s">
        <v>18</v>
      </c>
      <c r="E226" s="193" t="s">
        <v>106</v>
      </c>
    </row>
    <row r="227" spans="1:5">
      <c r="A227" s="180">
        <v>8</v>
      </c>
      <c r="B227" s="144">
        <v>1565010105</v>
      </c>
      <c r="C227" s="145" t="s">
        <v>111</v>
      </c>
      <c r="D227" s="146" t="s">
        <v>112</v>
      </c>
      <c r="E227" s="193">
        <v>32154</v>
      </c>
    </row>
    <row r="228" spans="1:5">
      <c r="A228" s="180">
        <v>9</v>
      </c>
      <c r="B228" s="119">
        <v>1565010111</v>
      </c>
      <c r="C228" s="120" t="s">
        <v>118</v>
      </c>
      <c r="D228" s="121" t="s">
        <v>24</v>
      </c>
      <c r="E228" s="192" t="s">
        <v>119</v>
      </c>
    </row>
    <row r="229" spans="1:5">
      <c r="A229" s="180">
        <v>10</v>
      </c>
      <c r="B229" s="119">
        <v>1565010119</v>
      </c>
      <c r="C229" s="120" t="s">
        <v>134</v>
      </c>
      <c r="D229" s="121" t="s">
        <v>135</v>
      </c>
      <c r="E229" s="192">
        <v>32934</v>
      </c>
    </row>
    <row r="230" spans="1:5">
      <c r="A230" s="180">
        <v>11</v>
      </c>
      <c r="B230" s="144">
        <v>1565010129</v>
      </c>
      <c r="C230" s="145" t="s">
        <v>29</v>
      </c>
      <c r="D230" s="146" t="s">
        <v>30</v>
      </c>
      <c r="E230" s="193" t="s">
        <v>146</v>
      </c>
    </row>
    <row r="231" spans="1:5">
      <c r="A231" s="180">
        <v>12</v>
      </c>
      <c r="B231" s="119">
        <v>1565010134</v>
      </c>
      <c r="C231" s="120" t="s">
        <v>154</v>
      </c>
      <c r="D231" s="121" t="s">
        <v>155</v>
      </c>
      <c r="E231" s="192" t="s">
        <v>156</v>
      </c>
    </row>
    <row r="232" spans="1:5">
      <c r="A232" s="180">
        <v>13</v>
      </c>
      <c r="B232" s="119">
        <v>1565010145</v>
      </c>
      <c r="C232" s="120" t="s">
        <v>171</v>
      </c>
      <c r="D232" s="121" t="s">
        <v>37</v>
      </c>
      <c r="E232" s="192" t="s">
        <v>172</v>
      </c>
    </row>
    <row r="233" spans="1:5">
      <c r="A233" s="180">
        <v>14</v>
      </c>
      <c r="B233" s="144">
        <v>1565010152</v>
      </c>
      <c r="C233" s="145" t="s">
        <v>184</v>
      </c>
      <c r="D233" s="146" t="s">
        <v>185</v>
      </c>
      <c r="E233" s="193">
        <v>31930</v>
      </c>
    </row>
    <row r="234" spans="1:5">
      <c r="A234" s="180">
        <v>15</v>
      </c>
      <c r="B234" s="144">
        <v>1565010153</v>
      </c>
      <c r="C234" s="145" t="s">
        <v>23</v>
      </c>
      <c r="D234" s="146" t="s">
        <v>41</v>
      </c>
      <c r="E234" s="193" t="s">
        <v>186</v>
      </c>
    </row>
    <row r="235" spans="1:5">
      <c r="A235" s="180">
        <v>16</v>
      </c>
      <c r="B235" s="119">
        <v>1565010160</v>
      </c>
      <c r="C235" s="120" t="s">
        <v>194</v>
      </c>
      <c r="D235" s="121" t="s">
        <v>195</v>
      </c>
      <c r="E235" s="192" t="s">
        <v>196</v>
      </c>
    </row>
    <row r="236" spans="1:5">
      <c r="A236" s="180">
        <v>17</v>
      </c>
      <c r="B236" s="144">
        <v>1565010165</v>
      </c>
      <c r="C236" s="145" t="s">
        <v>204</v>
      </c>
      <c r="D236" s="146" t="s">
        <v>205</v>
      </c>
      <c r="E236" s="193" t="s">
        <v>206</v>
      </c>
    </row>
    <row r="237" spans="1:5">
      <c r="A237" s="180">
        <v>18</v>
      </c>
      <c r="B237" s="144">
        <v>1565010166</v>
      </c>
      <c r="C237" s="145" t="s">
        <v>207</v>
      </c>
      <c r="D237" s="146" t="s">
        <v>205</v>
      </c>
      <c r="E237" s="193" t="s">
        <v>208</v>
      </c>
    </row>
    <row r="238" spans="1:5">
      <c r="A238" s="180">
        <v>19</v>
      </c>
      <c r="B238" s="144">
        <v>1565010176</v>
      </c>
      <c r="C238" s="145" t="s">
        <v>224</v>
      </c>
      <c r="D238" s="146" t="s">
        <v>225</v>
      </c>
      <c r="E238" s="193" t="s">
        <v>226</v>
      </c>
    </row>
    <row r="239" spans="1:5">
      <c r="A239" s="180">
        <v>20</v>
      </c>
      <c r="B239" s="144">
        <v>1565010182</v>
      </c>
      <c r="C239" s="145" t="s">
        <v>232</v>
      </c>
      <c r="D239" s="146" t="s">
        <v>16</v>
      </c>
      <c r="E239" s="193">
        <v>30368</v>
      </c>
    </row>
    <row r="240" spans="1:5">
      <c r="A240" s="180">
        <v>21</v>
      </c>
      <c r="B240" s="144">
        <v>1565010187</v>
      </c>
      <c r="C240" s="145" t="s">
        <v>237</v>
      </c>
      <c r="D240" s="146" t="s">
        <v>238</v>
      </c>
      <c r="E240" s="193">
        <v>31494</v>
      </c>
    </row>
    <row r="241" spans="1:5">
      <c r="A241" s="180">
        <v>22</v>
      </c>
      <c r="B241" s="144">
        <v>1565010188</v>
      </c>
      <c r="C241" s="145" t="s">
        <v>239</v>
      </c>
      <c r="D241" s="146" t="s">
        <v>24</v>
      </c>
      <c r="E241" s="193">
        <v>32713</v>
      </c>
    </row>
    <row r="242" spans="1:5">
      <c r="A242" s="180">
        <v>23</v>
      </c>
      <c r="B242" s="144">
        <v>1565010198</v>
      </c>
      <c r="C242" s="145" t="s">
        <v>246</v>
      </c>
      <c r="D242" s="146" t="s">
        <v>247</v>
      </c>
      <c r="E242" s="193" t="s">
        <v>248</v>
      </c>
    </row>
    <row r="243" spans="1:5">
      <c r="E243" s="198"/>
    </row>
    <row r="244" spans="1:5">
      <c r="B244" s="200" t="s">
        <v>275</v>
      </c>
      <c r="C244" s="201"/>
      <c r="D244" s="202"/>
      <c r="E244" s="198"/>
    </row>
    <row r="245" spans="1:5">
      <c r="A245" s="180">
        <v>1</v>
      </c>
      <c r="B245" s="144">
        <v>1565010077</v>
      </c>
      <c r="C245" s="145" t="s">
        <v>68</v>
      </c>
      <c r="D245" s="146" t="s">
        <v>12</v>
      </c>
      <c r="E245" s="193" t="s">
        <v>69</v>
      </c>
    </row>
    <row r="246" spans="1:5">
      <c r="A246" s="180">
        <v>2</v>
      </c>
      <c r="B246" s="144">
        <v>1565010080</v>
      </c>
      <c r="C246" s="145" t="s">
        <v>14</v>
      </c>
      <c r="D246" s="146" t="s">
        <v>75</v>
      </c>
      <c r="E246" s="193" t="s">
        <v>76</v>
      </c>
    </row>
    <row r="247" spans="1:5">
      <c r="A247" s="180">
        <v>3</v>
      </c>
      <c r="B247" s="144">
        <v>1565010081</v>
      </c>
      <c r="C247" s="145" t="s">
        <v>77</v>
      </c>
      <c r="D247" s="146" t="s">
        <v>78</v>
      </c>
      <c r="E247" s="193" t="s">
        <v>79</v>
      </c>
    </row>
    <row r="248" spans="1:5">
      <c r="A248" s="180">
        <v>4</v>
      </c>
      <c r="B248" s="144">
        <v>1565010092</v>
      </c>
      <c r="C248" s="145" t="s">
        <v>94</v>
      </c>
      <c r="D248" s="146" t="s">
        <v>16</v>
      </c>
      <c r="E248" s="193" t="s">
        <v>95</v>
      </c>
    </row>
    <row r="249" spans="1:5">
      <c r="A249" s="180">
        <v>5</v>
      </c>
      <c r="B249" s="144">
        <v>1565010101</v>
      </c>
      <c r="C249" s="145" t="s">
        <v>103</v>
      </c>
      <c r="D249" s="146" t="s">
        <v>18</v>
      </c>
      <c r="E249" s="193" t="s">
        <v>104</v>
      </c>
    </row>
    <row r="250" spans="1:5">
      <c r="A250" s="180">
        <v>6</v>
      </c>
      <c r="B250" s="144">
        <v>1565010102</v>
      </c>
      <c r="C250" s="145" t="s">
        <v>105</v>
      </c>
      <c r="D250" s="146" t="s">
        <v>18</v>
      </c>
      <c r="E250" s="193" t="s">
        <v>106</v>
      </c>
    </row>
    <row r="251" spans="1:5">
      <c r="A251" s="180">
        <v>7</v>
      </c>
      <c r="B251" s="144">
        <v>1565010105</v>
      </c>
      <c r="C251" s="145" t="s">
        <v>111</v>
      </c>
      <c r="D251" s="146" t="s">
        <v>112</v>
      </c>
      <c r="E251" s="193">
        <v>32154</v>
      </c>
    </row>
    <row r="252" spans="1:5">
      <c r="A252" s="180">
        <v>8</v>
      </c>
      <c r="B252" s="144">
        <v>1565010129</v>
      </c>
      <c r="C252" s="145" t="s">
        <v>29</v>
      </c>
      <c r="D252" s="146" t="s">
        <v>30</v>
      </c>
      <c r="E252" s="193" t="s">
        <v>146</v>
      </c>
    </row>
    <row r="253" spans="1:5">
      <c r="A253" s="180">
        <v>9</v>
      </c>
      <c r="B253" s="119">
        <v>1565010134</v>
      </c>
      <c r="C253" s="120" t="s">
        <v>154</v>
      </c>
      <c r="D253" s="121" t="s">
        <v>155</v>
      </c>
      <c r="E253" s="192" t="s">
        <v>156</v>
      </c>
    </row>
    <row r="254" spans="1:5">
      <c r="A254" s="180">
        <v>10</v>
      </c>
      <c r="B254" s="144">
        <v>1565010152</v>
      </c>
      <c r="C254" s="145" t="s">
        <v>184</v>
      </c>
      <c r="D254" s="146" t="s">
        <v>185</v>
      </c>
      <c r="E254" s="193">
        <v>31930</v>
      </c>
    </row>
    <row r="255" spans="1:5">
      <c r="A255" s="180">
        <v>11</v>
      </c>
      <c r="B255" s="144">
        <v>1565010153</v>
      </c>
      <c r="C255" s="145" t="s">
        <v>23</v>
      </c>
      <c r="D255" s="146" t="s">
        <v>41</v>
      </c>
      <c r="E255" s="193" t="s">
        <v>186</v>
      </c>
    </row>
    <row r="256" spans="1:5">
      <c r="A256" s="180">
        <v>12</v>
      </c>
      <c r="B256" s="144">
        <v>1565010165</v>
      </c>
      <c r="C256" s="145" t="s">
        <v>204</v>
      </c>
      <c r="D256" s="146" t="s">
        <v>205</v>
      </c>
      <c r="E256" s="193" t="s">
        <v>206</v>
      </c>
    </row>
    <row r="257" spans="1:5">
      <c r="A257" s="180">
        <v>13</v>
      </c>
      <c r="B257" s="144">
        <v>1565010166</v>
      </c>
      <c r="C257" s="145" t="s">
        <v>207</v>
      </c>
      <c r="D257" s="146" t="s">
        <v>205</v>
      </c>
      <c r="E257" s="193" t="s">
        <v>208</v>
      </c>
    </row>
    <row r="258" spans="1:5">
      <c r="A258" s="180">
        <v>14</v>
      </c>
      <c r="B258" s="144">
        <v>1565010176</v>
      </c>
      <c r="C258" s="145" t="s">
        <v>224</v>
      </c>
      <c r="D258" s="146" t="s">
        <v>225</v>
      </c>
      <c r="E258" s="193" t="s">
        <v>226</v>
      </c>
    </row>
    <row r="259" spans="1:5">
      <c r="A259" s="180">
        <v>15</v>
      </c>
      <c r="B259" s="144">
        <v>1565010182</v>
      </c>
      <c r="C259" s="145" t="s">
        <v>232</v>
      </c>
      <c r="D259" s="146" t="s">
        <v>16</v>
      </c>
      <c r="E259" s="193">
        <v>30368</v>
      </c>
    </row>
    <row r="260" spans="1:5">
      <c r="A260" s="180">
        <v>16</v>
      </c>
      <c r="B260" s="144">
        <v>1565010187</v>
      </c>
      <c r="C260" s="145" t="s">
        <v>237</v>
      </c>
      <c r="D260" s="146" t="s">
        <v>238</v>
      </c>
      <c r="E260" s="193">
        <v>31494</v>
      </c>
    </row>
    <row r="261" spans="1:5">
      <c r="A261" s="180">
        <v>17</v>
      </c>
      <c r="B261" s="144">
        <v>1565010188</v>
      </c>
      <c r="C261" s="145" t="s">
        <v>239</v>
      </c>
      <c r="D261" s="146" t="s">
        <v>24</v>
      </c>
      <c r="E261" s="193">
        <v>32713</v>
      </c>
    </row>
    <row r="262" spans="1:5">
      <c r="A262" s="180">
        <v>18</v>
      </c>
      <c r="B262" s="144">
        <v>1565010198</v>
      </c>
      <c r="C262" s="145" t="s">
        <v>246</v>
      </c>
      <c r="D262" s="146" t="s">
        <v>247</v>
      </c>
      <c r="E262" s="193" t="s">
        <v>248</v>
      </c>
    </row>
  </sheetData>
  <mergeCells count="13">
    <mergeCell ref="B100:D100"/>
    <mergeCell ref="B2:D2"/>
    <mergeCell ref="B21:D21"/>
    <mergeCell ref="B40:D40"/>
    <mergeCell ref="B59:D59"/>
    <mergeCell ref="B78:D78"/>
    <mergeCell ref="B244:D244"/>
    <mergeCell ref="B119:D119"/>
    <mergeCell ref="B142:D142"/>
    <mergeCell ref="B161:D161"/>
    <mergeCell ref="B180:D180"/>
    <mergeCell ref="B199:D199"/>
    <mergeCell ref="B219:D2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Điểm hệ 10</vt:lpstr>
      <vt:lpstr>Điểm tổng học kỳ</vt:lpstr>
      <vt:lpstr>Danh sách học lại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</dc:creator>
  <cp:lastModifiedBy>HUY</cp:lastModifiedBy>
  <cp:lastPrinted>2017-10-10T07:19:43Z</cp:lastPrinted>
  <dcterms:created xsi:type="dcterms:W3CDTF">2017-07-31T01:53:42Z</dcterms:created>
  <dcterms:modified xsi:type="dcterms:W3CDTF">2018-02-06T09:55:33Z</dcterms:modified>
</cp:coreProperties>
</file>