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 activeTab="2"/>
  </bookViews>
  <sheets>
    <sheet name="Điểm hệ 10" sheetId="5" r:id="rId1"/>
    <sheet name="Điểm tổng học kỳ" sheetId="4" r:id="rId2"/>
    <sheet name="Danh sách học lại" sheetId="6" r:id="rId3"/>
  </sheets>
  <definedNames>
    <definedName name="_xlnm._FilterDatabase" localSheetId="1" hidden="1">'Điểm tổng học kỳ'!$F$8:$AL$109</definedName>
  </definedNames>
  <calcPr calcId="144525"/>
</workbook>
</file>

<file path=xl/calcChain.xml><?xml version="1.0" encoding="utf-8"?>
<calcChain xmlns="http://schemas.openxmlformats.org/spreadsheetml/2006/main">
  <c r="AM12" i="4" l="1"/>
  <c r="AM10" i="4"/>
  <c r="AM11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3" i="4"/>
  <c r="AM74" i="4"/>
  <c r="AM75" i="4"/>
  <c r="AM76" i="4"/>
  <c r="AM77" i="4"/>
  <c r="AM78" i="4"/>
  <c r="AM79" i="4"/>
  <c r="AM80" i="4"/>
  <c r="AM81" i="4"/>
  <c r="AM82" i="4"/>
  <c r="AM83" i="4"/>
  <c r="AM84" i="4"/>
  <c r="AM85" i="4"/>
  <c r="AM86" i="4"/>
  <c r="AM87" i="4"/>
  <c r="AM88" i="4"/>
  <c r="AM89" i="4"/>
  <c r="AM90" i="4"/>
  <c r="AM91" i="4"/>
  <c r="AM92" i="4"/>
  <c r="AM93" i="4"/>
  <c r="AM94" i="4"/>
  <c r="AM95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9" i="4"/>
  <c r="AN9" i="4" s="1"/>
  <c r="AK109" i="4" l="1"/>
  <c r="AL109" i="4" s="1"/>
  <c r="AK108" i="4"/>
  <c r="AL108" i="4" s="1"/>
  <c r="AK107" i="4"/>
  <c r="AL107" i="4" s="1"/>
  <c r="AK106" i="4"/>
  <c r="AL106" i="4" s="1"/>
  <c r="AK105" i="4"/>
  <c r="AL105" i="4" s="1"/>
  <c r="AK104" i="4"/>
  <c r="AL104" i="4" s="1"/>
  <c r="AK103" i="4"/>
  <c r="AL103" i="4" s="1"/>
  <c r="AK102" i="4"/>
  <c r="AL102" i="4" s="1"/>
  <c r="AK101" i="4"/>
  <c r="AL101" i="4" s="1"/>
  <c r="AK100" i="4"/>
  <c r="AL100" i="4" s="1"/>
  <c r="AK99" i="4"/>
  <c r="AL99" i="4" s="1"/>
  <c r="AK98" i="4"/>
  <c r="AL98" i="4" s="1"/>
  <c r="AK97" i="4"/>
  <c r="AL97" i="4" s="1"/>
  <c r="AK96" i="4"/>
  <c r="AL96" i="4" s="1"/>
  <c r="AK95" i="4"/>
  <c r="AL95" i="4" s="1"/>
  <c r="AK94" i="4"/>
  <c r="AL94" i="4" s="1"/>
  <c r="AK93" i="4"/>
  <c r="AL93" i="4" s="1"/>
  <c r="AK92" i="4"/>
  <c r="AL92" i="4" s="1"/>
  <c r="AK91" i="4"/>
  <c r="AL91" i="4" s="1"/>
  <c r="AK90" i="4"/>
  <c r="AL90" i="4" s="1"/>
  <c r="AK89" i="4"/>
  <c r="AL89" i="4" s="1"/>
  <c r="AK88" i="4"/>
  <c r="AL88" i="4" s="1"/>
  <c r="AK87" i="4"/>
  <c r="AL87" i="4" s="1"/>
  <c r="AK86" i="4"/>
  <c r="AL86" i="4" s="1"/>
  <c r="AK85" i="4"/>
  <c r="AL85" i="4" s="1"/>
  <c r="AK84" i="4"/>
  <c r="AL84" i="4" s="1"/>
  <c r="AK83" i="4"/>
  <c r="AL83" i="4" s="1"/>
  <c r="AK82" i="4"/>
  <c r="AL82" i="4" s="1"/>
  <c r="AK81" i="4"/>
  <c r="AL81" i="4" s="1"/>
  <c r="AK80" i="4"/>
  <c r="AL80" i="4" s="1"/>
  <c r="AK79" i="4"/>
  <c r="AL79" i="4" s="1"/>
  <c r="AK78" i="4"/>
  <c r="AL78" i="4" s="1"/>
  <c r="AK77" i="4"/>
  <c r="AL77" i="4" s="1"/>
  <c r="AK76" i="4"/>
  <c r="AL76" i="4" s="1"/>
  <c r="AK75" i="4"/>
  <c r="AL75" i="4" s="1"/>
  <c r="AK74" i="4"/>
  <c r="AL74" i="4" s="1"/>
  <c r="AK73" i="4"/>
  <c r="AL73" i="4" s="1"/>
  <c r="AK72" i="4"/>
  <c r="AL72" i="4" s="1"/>
  <c r="AK71" i="4"/>
  <c r="AL71" i="4" s="1"/>
  <c r="AK70" i="4"/>
  <c r="AL70" i="4" s="1"/>
  <c r="AK69" i="4"/>
  <c r="AL69" i="4" s="1"/>
  <c r="AK68" i="4"/>
  <c r="AL68" i="4" s="1"/>
  <c r="AK67" i="4"/>
  <c r="AL67" i="4" s="1"/>
  <c r="AK66" i="4"/>
  <c r="AL66" i="4" s="1"/>
  <c r="AK65" i="4"/>
  <c r="AL65" i="4" s="1"/>
  <c r="AK64" i="4"/>
  <c r="AL64" i="4" s="1"/>
  <c r="AK63" i="4"/>
  <c r="AL63" i="4" s="1"/>
  <c r="AK62" i="4"/>
  <c r="AL62" i="4" s="1"/>
  <c r="AK61" i="4"/>
  <c r="AL61" i="4" s="1"/>
  <c r="AK60" i="4"/>
  <c r="AL60" i="4" s="1"/>
  <c r="AK59" i="4"/>
  <c r="AL59" i="4" s="1"/>
  <c r="AK58" i="4"/>
  <c r="AL58" i="4" s="1"/>
  <c r="AK57" i="4"/>
  <c r="AL57" i="4" s="1"/>
  <c r="AK56" i="4"/>
  <c r="AL56" i="4" s="1"/>
  <c r="AK55" i="4"/>
  <c r="AL55" i="4" s="1"/>
  <c r="AK54" i="4"/>
  <c r="AL54" i="4" s="1"/>
  <c r="AK53" i="4"/>
  <c r="AL53" i="4" s="1"/>
  <c r="AK52" i="4"/>
  <c r="AL52" i="4" s="1"/>
  <c r="AK51" i="4"/>
  <c r="AL51" i="4" s="1"/>
  <c r="AK50" i="4"/>
  <c r="AL50" i="4" s="1"/>
  <c r="AK49" i="4"/>
  <c r="AL49" i="4" s="1"/>
  <c r="AK48" i="4"/>
  <c r="AL48" i="4" s="1"/>
  <c r="AK47" i="4"/>
  <c r="AL47" i="4" s="1"/>
  <c r="AK46" i="4"/>
  <c r="AL46" i="4" s="1"/>
  <c r="AK45" i="4"/>
  <c r="AL45" i="4" s="1"/>
  <c r="AK44" i="4"/>
  <c r="AL44" i="4" s="1"/>
  <c r="AK43" i="4"/>
  <c r="AL43" i="4" s="1"/>
  <c r="AK42" i="4"/>
  <c r="AL42" i="4" s="1"/>
  <c r="AK41" i="4"/>
  <c r="AL41" i="4" s="1"/>
  <c r="AK40" i="4"/>
  <c r="AL40" i="4" s="1"/>
  <c r="AK39" i="4"/>
  <c r="AL39" i="4" s="1"/>
  <c r="AK38" i="4"/>
  <c r="AL38" i="4" s="1"/>
  <c r="AK37" i="4"/>
  <c r="AL37" i="4" s="1"/>
  <c r="AK36" i="4"/>
  <c r="AL36" i="4" s="1"/>
  <c r="AK35" i="4"/>
  <c r="AL35" i="4" s="1"/>
  <c r="AK34" i="4"/>
  <c r="AL34" i="4" s="1"/>
  <c r="AK33" i="4"/>
  <c r="AL33" i="4" s="1"/>
  <c r="AK32" i="4"/>
  <c r="AL32" i="4" s="1"/>
  <c r="AK31" i="4"/>
  <c r="AL31" i="4" s="1"/>
  <c r="AK30" i="4"/>
  <c r="AL30" i="4" s="1"/>
  <c r="AK29" i="4"/>
  <c r="AL29" i="4" s="1"/>
  <c r="AK28" i="4"/>
  <c r="AL28" i="4" s="1"/>
  <c r="AK27" i="4"/>
  <c r="AL27" i="4" s="1"/>
  <c r="AK26" i="4"/>
  <c r="AL26" i="4" s="1"/>
  <c r="AK25" i="4"/>
  <c r="AL25" i="4" s="1"/>
  <c r="AK24" i="4"/>
  <c r="AL24" i="4" s="1"/>
  <c r="AK23" i="4"/>
  <c r="AL23" i="4" s="1"/>
  <c r="AK22" i="4"/>
  <c r="AL22" i="4" s="1"/>
  <c r="AK21" i="4"/>
  <c r="AL21" i="4" s="1"/>
  <c r="AK20" i="4"/>
  <c r="AL20" i="4" s="1"/>
  <c r="AK19" i="4"/>
  <c r="AL19" i="4" s="1"/>
  <c r="AK18" i="4"/>
  <c r="AL18" i="4" s="1"/>
  <c r="AK17" i="4"/>
  <c r="AL17" i="4" s="1"/>
  <c r="AK16" i="4"/>
  <c r="AL16" i="4" s="1"/>
  <c r="AK15" i="4"/>
  <c r="AL15" i="4" s="1"/>
  <c r="AK14" i="4"/>
  <c r="AL14" i="4" s="1"/>
  <c r="AK13" i="4"/>
  <c r="AL13" i="4" s="1"/>
  <c r="AK12" i="4"/>
  <c r="AL12" i="4" s="1"/>
  <c r="AK11" i="4"/>
  <c r="AL11" i="4" s="1"/>
  <c r="AK10" i="4"/>
  <c r="AL10" i="4" s="1"/>
  <c r="AK9" i="4"/>
  <c r="AL9" i="4" s="1"/>
  <c r="AH109" i="4"/>
  <c r="AI109" i="4" s="1"/>
  <c r="AH108" i="4"/>
  <c r="AI108" i="4" s="1"/>
  <c r="AH107" i="4"/>
  <c r="AI107" i="4" s="1"/>
  <c r="AH106" i="4"/>
  <c r="AI106" i="4" s="1"/>
  <c r="AH105" i="4"/>
  <c r="AI105" i="4" s="1"/>
  <c r="AH104" i="4"/>
  <c r="AI104" i="4" s="1"/>
  <c r="AH103" i="4"/>
  <c r="AI103" i="4" s="1"/>
  <c r="AH102" i="4"/>
  <c r="AI102" i="4" s="1"/>
  <c r="AH101" i="4"/>
  <c r="AI101" i="4" s="1"/>
  <c r="AH100" i="4"/>
  <c r="AI100" i="4" s="1"/>
  <c r="AH99" i="4"/>
  <c r="AI99" i="4" s="1"/>
  <c r="AH98" i="4"/>
  <c r="AI98" i="4" s="1"/>
  <c r="AH97" i="4"/>
  <c r="AI97" i="4" s="1"/>
  <c r="AH96" i="4"/>
  <c r="AI96" i="4" s="1"/>
  <c r="AH95" i="4"/>
  <c r="AI95" i="4" s="1"/>
  <c r="AH94" i="4"/>
  <c r="AI94" i="4" s="1"/>
  <c r="AH93" i="4"/>
  <c r="AI93" i="4" s="1"/>
  <c r="AH92" i="4"/>
  <c r="AI92" i="4" s="1"/>
  <c r="AH91" i="4"/>
  <c r="AI91" i="4" s="1"/>
  <c r="AH90" i="4"/>
  <c r="AI90" i="4" s="1"/>
  <c r="AH89" i="4"/>
  <c r="AI89" i="4" s="1"/>
  <c r="AH88" i="4"/>
  <c r="AI88" i="4" s="1"/>
  <c r="AH87" i="4"/>
  <c r="AI87" i="4" s="1"/>
  <c r="AH86" i="4"/>
  <c r="AI86" i="4" s="1"/>
  <c r="AH85" i="4"/>
  <c r="AI85" i="4" s="1"/>
  <c r="AH84" i="4"/>
  <c r="AI84" i="4" s="1"/>
  <c r="AH83" i="4"/>
  <c r="AI83" i="4" s="1"/>
  <c r="AH82" i="4"/>
  <c r="AI82" i="4" s="1"/>
  <c r="AH81" i="4"/>
  <c r="AI81" i="4" s="1"/>
  <c r="AH80" i="4"/>
  <c r="AI80" i="4" s="1"/>
  <c r="AH79" i="4"/>
  <c r="AI79" i="4" s="1"/>
  <c r="AH78" i="4"/>
  <c r="AI78" i="4" s="1"/>
  <c r="AH77" i="4"/>
  <c r="AI77" i="4" s="1"/>
  <c r="AH76" i="4"/>
  <c r="AI76" i="4" s="1"/>
  <c r="AH75" i="4"/>
  <c r="AI75" i="4" s="1"/>
  <c r="AH74" i="4"/>
  <c r="AI74" i="4" s="1"/>
  <c r="AH73" i="4"/>
  <c r="AI73" i="4" s="1"/>
  <c r="AH72" i="4"/>
  <c r="AI72" i="4" s="1"/>
  <c r="AH71" i="4"/>
  <c r="AI71" i="4" s="1"/>
  <c r="AH70" i="4"/>
  <c r="AI70" i="4" s="1"/>
  <c r="AH69" i="4"/>
  <c r="AI69" i="4" s="1"/>
  <c r="AH68" i="4"/>
  <c r="AI68" i="4" s="1"/>
  <c r="AH67" i="4"/>
  <c r="AI67" i="4" s="1"/>
  <c r="AH66" i="4"/>
  <c r="AI66" i="4" s="1"/>
  <c r="AH65" i="4"/>
  <c r="AI65" i="4" s="1"/>
  <c r="AH64" i="4"/>
  <c r="AI64" i="4" s="1"/>
  <c r="AH63" i="4"/>
  <c r="AI63" i="4" s="1"/>
  <c r="AH62" i="4"/>
  <c r="AI62" i="4" s="1"/>
  <c r="AH61" i="4"/>
  <c r="AI61" i="4" s="1"/>
  <c r="AH60" i="4"/>
  <c r="AI60" i="4" s="1"/>
  <c r="AH59" i="4"/>
  <c r="AI59" i="4" s="1"/>
  <c r="AH58" i="4"/>
  <c r="AI58" i="4" s="1"/>
  <c r="AH57" i="4"/>
  <c r="AI57" i="4" s="1"/>
  <c r="AH56" i="4"/>
  <c r="AI56" i="4" s="1"/>
  <c r="AH55" i="4"/>
  <c r="AI55" i="4" s="1"/>
  <c r="AH54" i="4"/>
  <c r="AI54" i="4" s="1"/>
  <c r="AH53" i="4"/>
  <c r="AI53" i="4" s="1"/>
  <c r="AH52" i="4"/>
  <c r="AI52" i="4" s="1"/>
  <c r="AH51" i="4"/>
  <c r="AI51" i="4" s="1"/>
  <c r="AH50" i="4"/>
  <c r="AI50" i="4" s="1"/>
  <c r="AH49" i="4"/>
  <c r="AI49" i="4" s="1"/>
  <c r="AH48" i="4"/>
  <c r="AI48" i="4" s="1"/>
  <c r="AH47" i="4"/>
  <c r="AI47" i="4" s="1"/>
  <c r="AH46" i="4"/>
  <c r="AI46" i="4" s="1"/>
  <c r="AH45" i="4"/>
  <c r="AI45" i="4" s="1"/>
  <c r="AH44" i="4"/>
  <c r="AI44" i="4" s="1"/>
  <c r="AH43" i="4"/>
  <c r="AI43" i="4" s="1"/>
  <c r="AH42" i="4"/>
  <c r="AI42" i="4" s="1"/>
  <c r="AH41" i="4"/>
  <c r="AI41" i="4" s="1"/>
  <c r="AH40" i="4"/>
  <c r="AI40" i="4" s="1"/>
  <c r="AH39" i="4"/>
  <c r="AI39" i="4" s="1"/>
  <c r="AH38" i="4"/>
  <c r="AI38" i="4" s="1"/>
  <c r="AH37" i="4"/>
  <c r="AI37" i="4" s="1"/>
  <c r="AH36" i="4"/>
  <c r="AI36" i="4" s="1"/>
  <c r="AH35" i="4"/>
  <c r="AI35" i="4" s="1"/>
  <c r="AH34" i="4"/>
  <c r="AI34" i="4" s="1"/>
  <c r="AH33" i="4"/>
  <c r="AI33" i="4" s="1"/>
  <c r="AH32" i="4"/>
  <c r="AI32" i="4" s="1"/>
  <c r="AH31" i="4"/>
  <c r="AI31" i="4" s="1"/>
  <c r="AH30" i="4"/>
  <c r="AI30" i="4" s="1"/>
  <c r="AH29" i="4"/>
  <c r="AI29" i="4" s="1"/>
  <c r="AH28" i="4"/>
  <c r="AI28" i="4" s="1"/>
  <c r="AH27" i="4"/>
  <c r="AI27" i="4" s="1"/>
  <c r="AH26" i="4"/>
  <c r="AI26" i="4" s="1"/>
  <c r="AH25" i="4"/>
  <c r="AI25" i="4" s="1"/>
  <c r="AH24" i="4"/>
  <c r="AI24" i="4" s="1"/>
  <c r="AH23" i="4"/>
  <c r="AI23" i="4" s="1"/>
  <c r="AH22" i="4"/>
  <c r="AI22" i="4" s="1"/>
  <c r="AH21" i="4"/>
  <c r="AI21" i="4" s="1"/>
  <c r="AH20" i="4"/>
  <c r="AI20" i="4" s="1"/>
  <c r="AH19" i="4"/>
  <c r="AI19" i="4" s="1"/>
  <c r="AH18" i="4"/>
  <c r="AI18" i="4" s="1"/>
  <c r="AH17" i="4"/>
  <c r="AI17" i="4" s="1"/>
  <c r="AH16" i="4"/>
  <c r="AI16" i="4" s="1"/>
  <c r="AH15" i="4"/>
  <c r="AI15" i="4" s="1"/>
  <c r="AH14" i="4"/>
  <c r="AI14" i="4" s="1"/>
  <c r="AH13" i="4"/>
  <c r="AI13" i="4" s="1"/>
  <c r="AH12" i="4"/>
  <c r="AI12" i="4" s="1"/>
  <c r="AH11" i="4"/>
  <c r="AI11" i="4" s="1"/>
  <c r="AH10" i="4"/>
  <c r="AI10" i="4" s="1"/>
  <c r="AH9" i="4"/>
  <c r="AI9" i="4" s="1"/>
  <c r="AE109" i="4"/>
  <c r="AF109" i="4" s="1"/>
  <c r="AE108" i="4"/>
  <c r="AF108" i="4" s="1"/>
  <c r="AE107" i="4"/>
  <c r="AF107" i="4" s="1"/>
  <c r="AE106" i="4"/>
  <c r="AF106" i="4" s="1"/>
  <c r="AE105" i="4"/>
  <c r="AF105" i="4" s="1"/>
  <c r="AE104" i="4"/>
  <c r="AF104" i="4" s="1"/>
  <c r="AE103" i="4"/>
  <c r="AF103" i="4" s="1"/>
  <c r="AE102" i="4"/>
  <c r="AF102" i="4" s="1"/>
  <c r="AE101" i="4"/>
  <c r="AF101" i="4" s="1"/>
  <c r="AE100" i="4"/>
  <c r="AF100" i="4" s="1"/>
  <c r="AE99" i="4"/>
  <c r="AF99" i="4" s="1"/>
  <c r="AE98" i="4"/>
  <c r="AF98" i="4" s="1"/>
  <c r="AE97" i="4"/>
  <c r="AF97" i="4" s="1"/>
  <c r="AE96" i="4"/>
  <c r="AF96" i="4" s="1"/>
  <c r="AE95" i="4"/>
  <c r="AF95" i="4" s="1"/>
  <c r="AE94" i="4"/>
  <c r="AF94" i="4" s="1"/>
  <c r="AE93" i="4"/>
  <c r="AF93" i="4" s="1"/>
  <c r="AE92" i="4"/>
  <c r="AF92" i="4" s="1"/>
  <c r="AE91" i="4"/>
  <c r="AF91" i="4" s="1"/>
  <c r="AE90" i="4"/>
  <c r="AF90" i="4" s="1"/>
  <c r="AE89" i="4"/>
  <c r="AF89" i="4" s="1"/>
  <c r="AE88" i="4"/>
  <c r="AF88" i="4" s="1"/>
  <c r="AE87" i="4"/>
  <c r="AF87" i="4" s="1"/>
  <c r="AE86" i="4"/>
  <c r="AF86" i="4" s="1"/>
  <c r="AE85" i="4"/>
  <c r="AF85" i="4" s="1"/>
  <c r="AE84" i="4"/>
  <c r="AF84" i="4" s="1"/>
  <c r="AE83" i="4"/>
  <c r="AF83" i="4" s="1"/>
  <c r="AE82" i="4"/>
  <c r="AF82" i="4" s="1"/>
  <c r="AE81" i="4"/>
  <c r="AF81" i="4" s="1"/>
  <c r="AE80" i="4"/>
  <c r="AF80" i="4" s="1"/>
  <c r="AE79" i="4"/>
  <c r="AF79" i="4" s="1"/>
  <c r="AE78" i="4"/>
  <c r="AF78" i="4" s="1"/>
  <c r="AE77" i="4"/>
  <c r="AF77" i="4" s="1"/>
  <c r="AE76" i="4"/>
  <c r="AF76" i="4" s="1"/>
  <c r="AE75" i="4"/>
  <c r="AF75" i="4" s="1"/>
  <c r="AE74" i="4"/>
  <c r="AF74" i="4" s="1"/>
  <c r="AE73" i="4"/>
  <c r="AF73" i="4" s="1"/>
  <c r="AE72" i="4"/>
  <c r="AF72" i="4" s="1"/>
  <c r="AE71" i="4"/>
  <c r="AF71" i="4" s="1"/>
  <c r="AE70" i="4"/>
  <c r="AF70" i="4" s="1"/>
  <c r="AE69" i="4"/>
  <c r="AF69" i="4" s="1"/>
  <c r="AE68" i="4"/>
  <c r="AF68" i="4" s="1"/>
  <c r="AE67" i="4"/>
  <c r="AF67" i="4" s="1"/>
  <c r="AE66" i="4"/>
  <c r="AF66" i="4" s="1"/>
  <c r="AE65" i="4"/>
  <c r="AF65" i="4" s="1"/>
  <c r="AE64" i="4"/>
  <c r="AF64" i="4" s="1"/>
  <c r="AE63" i="4"/>
  <c r="AF63" i="4" s="1"/>
  <c r="AE62" i="4"/>
  <c r="AF62" i="4" s="1"/>
  <c r="AE61" i="4"/>
  <c r="AF61" i="4" s="1"/>
  <c r="AE60" i="4"/>
  <c r="AF60" i="4" s="1"/>
  <c r="AE59" i="4"/>
  <c r="AF59" i="4" s="1"/>
  <c r="AE58" i="4"/>
  <c r="AF58" i="4" s="1"/>
  <c r="AE57" i="4"/>
  <c r="AF57" i="4" s="1"/>
  <c r="AE56" i="4"/>
  <c r="AF56" i="4" s="1"/>
  <c r="AE55" i="4"/>
  <c r="AF55" i="4" s="1"/>
  <c r="AE54" i="4"/>
  <c r="AF54" i="4" s="1"/>
  <c r="AE53" i="4"/>
  <c r="AF53" i="4" s="1"/>
  <c r="AE52" i="4"/>
  <c r="AF52" i="4" s="1"/>
  <c r="AE51" i="4"/>
  <c r="AF51" i="4" s="1"/>
  <c r="AE50" i="4"/>
  <c r="AF50" i="4" s="1"/>
  <c r="AE49" i="4"/>
  <c r="AF49" i="4" s="1"/>
  <c r="AE48" i="4"/>
  <c r="AF48" i="4" s="1"/>
  <c r="AE47" i="4"/>
  <c r="AF47" i="4" s="1"/>
  <c r="AE46" i="4"/>
  <c r="AF46" i="4" s="1"/>
  <c r="AE45" i="4"/>
  <c r="AF45" i="4" s="1"/>
  <c r="AE44" i="4"/>
  <c r="AF44" i="4" s="1"/>
  <c r="AE43" i="4"/>
  <c r="AF43" i="4" s="1"/>
  <c r="AE42" i="4"/>
  <c r="AF42" i="4" s="1"/>
  <c r="AE41" i="4"/>
  <c r="AF41" i="4" s="1"/>
  <c r="AE40" i="4"/>
  <c r="AF40" i="4" s="1"/>
  <c r="AE39" i="4"/>
  <c r="AF39" i="4" s="1"/>
  <c r="AE38" i="4"/>
  <c r="AF38" i="4" s="1"/>
  <c r="AE37" i="4"/>
  <c r="AF37" i="4" s="1"/>
  <c r="AE36" i="4"/>
  <c r="AF36" i="4" s="1"/>
  <c r="AE35" i="4"/>
  <c r="AF35" i="4" s="1"/>
  <c r="AE34" i="4"/>
  <c r="AF34" i="4" s="1"/>
  <c r="AE33" i="4"/>
  <c r="AF33" i="4" s="1"/>
  <c r="AE32" i="4"/>
  <c r="AF32" i="4" s="1"/>
  <c r="AE31" i="4"/>
  <c r="AF31" i="4" s="1"/>
  <c r="AE30" i="4"/>
  <c r="AF30" i="4" s="1"/>
  <c r="AE29" i="4"/>
  <c r="AF29" i="4" s="1"/>
  <c r="AE28" i="4"/>
  <c r="AF28" i="4" s="1"/>
  <c r="AE27" i="4"/>
  <c r="AF27" i="4" s="1"/>
  <c r="AE26" i="4"/>
  <c r="AF26" i="4" s="1"/>
  <c r="AE25" i="4"/>
  <c r="AF25" i="4" s="1"/>
  <c r="AE24" i="4"/>
  <c r="AF24" i="4" s="1"/>
  <c r="AE23" i="4"/>
  <c r="AF23" i="4" s="1"/>
  <c r="AE22" i="4"/>
  <c r="AF22" i="4" s="1"/>
  <c r="AE21" i="4"/>
  <c r="AF21" i="4" s="1"/>
  <c r="AE20" i="4"/>
  <c r="AF20" i="4" s="1"/>
  <c r="AE19" i="4"/>
  <c r="AF19" i="4" s="1"/>
  <c r="AE18" i="4"/>
  <c r="AF18" i="4" s="1"/>
  <c r="AE17" i="4"/>
  <c r="AF17" i="4" s="1"/>
  <c r="AE16" i="4"/>
  <c r="AF16" i="4" s="1"/>
  <c r="AE15" i="4"/>
  <c r="AF15" i="4" s="1"/>
  <c r="AE14" i="4"/>
  <c r="AF14" i="4" s="1"/>
  <c r="AE13" i="4"/>
  <c r="AF13" i="4" s="1"/>
  <c r="AE12" i="4"/>
  <c r="AF12" i="4" s="1"/>
  <c r="AE11" i="4"/>
  <c r="AF11" i="4" s="1"/>
  <c r="AE10" i="4"/>
  <c r="AF10" i="4" s="1"/>
  <c r="AE9" i="4"/>
  <c r="AF9" i="4" s="1"/>
  <c r="AB109" i="4"/>
  <c r="AC109" i="4" s="1"/>
  <c r="AB108" i="4"/>
  <c r="AC108" i="4" s="1"/>
  <c r="AB107" i="4"/>
  <c r="AC107" i="4" s="1"/>
  <c r="AB106" i="4"/>
  <c r="AC106" i="4" s="1"/>
  <c r="AB105" i="4"/>
  <c r="AC105" i="4" s="1"/>
  <c r="AB104" i="4"/>
  <c r="AC104" i="4" s="1"/>
  <c r="AB103" i="4"/>
  <c r="AC103" i="4" s="1"/>
  <c r="AB102" i="4"/>
  <c r="AC102" i="4" s="1"/>
  <c r="AB101" i="4"/>
  <c r="AC101" i="4" s="1"/>
  <c r="AB100" i="4"/>
  <c r="AC100" i="4" s="1"/>
  <c r="AB99" i="4"/>
  <c r="AC99" i="4" s="1"/>
  <c r="AB98" i="4"/>
  <c r="AC98" i="4" s="1"/>
  <c r="AB97" i="4"/>
  <c r="AC97" i="4" s="1"/>
  <c r="AB96" i="4"/>
  <c r="AC96" i="4" s="1"/>
  <c r="AB95" i="4"/>
  <c r="AC95" i="4" s="1"/>
  <c r="AB94" i="4"/>
  <c r="AC94" i="4" s="1"/>
  <c r="AB93" i="4"/>
  <c r="AC93" i="4" s="1"/>
  <c r="AB92" i="4"/>
  <c r="AC92" i="4" s="1"/>
  <c r="AB91" i="4"/>
  <c r="AC91" i="4" s="1"/>
  <c r="AB90" i="4"/>
  <c r="AC90" i="4" s="1"/>
  <c r="AB89" i="4"/>
  <c r="AC89" i="4" s="1"/>
  <c r="AB88" i="4"/>
  <c r="AC88" i="4" s="1"/>
  <c r="AB87" i="4"/>
  <c r="AC87" i="4" s="1"/>
  <c r="AB86" i="4"/>
  <c r="AC86" i="4" s="1"/>
  <c r="AB85" i="4"/>
  <c r="AC85" i="4" s="1"/>
  <c r="AB84" i="4"/>
  <c r="AC84" i="4" s="1"/>
  <c r="AB83" i="4"/>
  <c r="AC83" i="4" s="1"/>
  <c r="AB82" i="4"/>
  <c r="AC82" i="4" s="1"/>
  <c r="AB81" i="4"/>
  <c r="AC81" i="4" s="1"/>
  <c r="AB80" i="4"/>
  <c r="AC80" i="4" s="1"/>
  <c r="AB79" i="4"/>
  <c r="AC79" i="4" s="1"/>
  <c r="AB78" i="4"/>
  <c r="AC78" i="4" s="1"/>
  <c r="AB77" i="4"/>
  <c r="AC77" i="4" s="1"/>
  <c r="AB76" i="4"/>
  <c r="AC76" i="4" s="1"/>
  <c r="AB75" i="4"/>
  <c r="AC75" i="4" s="1"/>
  <c r="AB74" i="4"/>
  <c r="AC74" i="4" s="1"/>
  <c r="AB73" i="4"/>
  <c r="AC73" i="4" s="1"/>
  <c r="AB72" i="4"/>
  <c r="AC72" i="4" s="1"/>
  <c r="AB71" i="4"/>
  <c r="AC71" i="4" s="1"/>
  <c r="AB70" i="4"/>
  <c r="AC70" i="4" s="1"/>
  <c r="AB69" i="4"/>
  <c r="AC69" i="4" s="1"/>
  <c r="AB68" i="4"/>
  <c r="AC68" i="4" s="1"/>
  <c r="AB67" i="4"/>
  <c r="AC67" i="4" s="1"/>
  <c r="AB66" i="4"/>
  <c r="AC66" i="4" s="1"/>
  <c r="AB65" i="4"/>
  <c r="AC65" i="4" s="1"/>
  <c r="AB64" i="4"/>
  <c r="AC64" i="4" s="1"/>
  <c r="AB63" i="4"/>
  <c r="AC63" i="4" s="1"/>
  <c r="AB62" i="4"/>
  <c r="AC62" i="4" s="1"/>
  <c r="AB61" i="4"/>
  <c r="AC61" i="4" s="1"/>
  <c r="AB60" i="4"/>
  <c r="AC60" i="4" s="1"/>
  <c r="AB59" i="4"/>
  <c r="AC59" i="4" s="1"/>
  <c r="AB58" i="4"/>
  <c r="AC58" i="4" s="1"/>
  <c r="AB57" i="4"/>
  <c r="AC57" i="4" s="1"/>
  <c r="AB56" i="4"/>
  <c r="AC56" i="4" s="1"/>
  <c r="AB55" i="4"/>
  <c r="AC55" i="4" s="1"/>
  <c r="AB54" i="4"/>
  <c r="AC54" i="4" s="1"/>
  <c r="AB53" i="4"/>
  <c r="AC53" i="4" s="1"/>
  <c r="AB52" i="4"/>
  <c r="AC52" i="4" s="1"/>
  <c r="AB51" i="4"/>
  <c r="AC51" i="4" s="1"/>
  <c r="AB50" i="4"/>
  <c r="AC50" i="4" s="1"/>
  <c r="AB49" i="4"/>
  <c r="AC49" i="4" s="1"/>
  <c r="AB48" i="4"/>
  <c r="AC48" i="4" s="1"/>
  <c r="AB47" i="4"/>
  <c r="AC47" i="4" s="1"/>
  <c r="AB46" i="4"/>
  <c r="AC46" i="4" s="1"/>
  <c r="AB45" i="4"/>
  <c r="AC45" i="4" s="1"/>
  <c r="AB44" i="4"/>
  <c r="AC44" i="4" s="1"/>
  <c r="AB43" i="4"/>
  <c r="AC43" i="4" s="1"/>
  <c r="AB42" i="4"/>
  <c r="AC42" i="4" s="1"/>
  <c r="AB41" i="4"/>
  <c r="AC41" i="4" s="1"/>
  <c r="AB40" i="4"/>
  <c r="AC40" i="4" s="1"/>
  <c r="AB39" i="4"/>
  <c r="AC39" i="4" s="1"/>
  <c r="AB38" i="4"/>
  <c r="AC38" i="4" s="1"/>
  <c r="AB37" i="4"/>
  <c r="AC37" i="4" s="1"/>
  <c r="AB36" i="4"/>
  <c r="AC36" i="4" s="1"/>
  <c r="AB35" i="4"/>
  <c r="AC35" i="4" s="1"/>
  <c r="AB34" i="4"/>
  <c r="AC34" i="4" s="1"/>
  <c r="AB33" i="4"/>
  <c r="AC33" i="4" s="1"/>
  <c r="AB32" i="4"/>
  <c r="AC32" i="4" s="1"/>
  <c r="AB31" i="4"/>
  <c r="AC31" i="4" s="1"/>
  <c r="AB30" i="4"/>
  <c r="AC30" i="4" s="1"/>
  <c r="AB29" i="4"/>
  <c r="AC29" i="4" s="1"/>
  <c r="AB28" i="4"/>
  <c r="AC28" i="4" s="1"/>
  <c r="AB27" i="4"/>
  <c r="AC27" i="4" s="1"/>
  <c r="AB26" i="4"/>
  <c r="AC26" i="4" s="1"/>
  <c r="AB25" i="4"/>
  <c r="AC25" i="4" s="1"/>
  <c r="AB24" i="4"/>
  <c r="AC24" i="4" s="1"/>
  <c r="AB23" i="4"/>
  <c r="AC23" i="4" s="1"/>
  <c r="AB22" i="4"/>
  <c r="AC22" i="4" s="1"/>
  <c r="AB21" i="4"/>
  <c r="AC21" i="4" s="1"/>
  <c r="AB20" i="4"/>
  <c r="AC20" i="4" s="1"/>
  <c r="AB19" i="4"/>
  <c r="AC19" i="4" s="1"/>
  <c r="AB18" i="4"/>
  <c r="AC18" i="4" s="1"/>
  <c r="AB17" i="4"/>
  <c r="AC17" i="4" s="1"/>
  <c r="AB16" i="4"/>
  <c r="AC16" i="4" s="1"/>
  <c r="AB15" i="4"/>
  <c r="AC15" i="4" s="1"/>
  <c r="AB14" i="4"/>
  <c r="AC14" i="4" s="1"/>
  <c r="AB13" i="4"/>
  <c r="AC13" i="4" s="1"/>
  <c r="AB12" i="4"/>
  <c r="AC12" i="4" s="1"/>
  <c r="AB11" i="4"/>
  <c r="AC11" i="4" s="1"/>
  <c r="AB10" i="4"/>
  <c r="AC10" i="4" s="1"/>
  <c r="AB9" i="4"/>
  <c r="AC9" i="4" s="1"/>
  <c r="Y109" i="4"/>
  <c r="Z109" i="4" s="1"/>
  <c r="Y108" i="4"/>
  <c r="Z108" i="4" s="1"/>
  <c r="Y107" i="4"/>
  <c r="Z107" i="4" s="1"/>
  <c r="Y106" i="4"/>
  <c r="Z106" i="4" s="1"/>
  <c r="Y105" i="4"/>
  <c r="Z105" i="4" s="1"/>
  <c r="Y104" i="4"/>
  <c r="Z104" i="4" s="1"/>
  <c r="Y103" i="4"/>
  <c r="Z103" i="4" s="1"/>
  <c r="Y102" i="4"/>
  <c r="Z102" i="4" s="1"/>
  <c r="Y101" i="4"/>
  <c r="Z101" i="4" s="1"/>
  <c r="Y100" i="4"/>
  <c r="Z100" i="4" s="1"/>
  <c r="Y99" i="4"/>
  <c r="Z99" i="4" s="1"/>
  <c r="Y98" i="4"/>
  <c r="Z98" i="4" s="1"/>
  <c r="Y97" i="4"/>
  <c r="Z97" i="4" s="1"/>
  <c r="Y96" i="4"/>
  <c r="Z96" i="4" s="1"/>
  <c r="Y95" i="4"/>
  <c r="Z95" i="4" s="1"/>
  <c r="Y94" i="4"/>
  <c r="Z94" i="4" s="1"/>
  <c r="Y93" i="4"/>
  <c r="Z93" i="4" s="1"/>
  <c r="Y92" i="4"/>
  <c r="Z92" i="4" s="1"/>
  <c r="Y91" i="4"/>
  <c r="Z91" i="4" s="1"/>
  <c r="Y90" i="4"/>
  <c r="Z90" i="4" s="1"/>
  <c r="Y89" i="4"/>
  <c r="Z89" i="4" s="1"/>
  <c r="Y88" i="4"/>
  <c r="Z88" i="4" s="1"/>
  <c r="Y87" i="4"/>
  <c r="Z87" i="4" s="1"/>
  <c r="Y86" i="4"/>
  <c r="Z86" i="4" s="1"/>
  <c r="Y85" i="4"/>
  <c r="Z85" i="4" s="1"/>
  <c r="Y84" i="4"/>
  <c r="Z84" i="4" s="1"/>
  <c r="Y83" i="4"/>
  <c r="Z83" i="4" s="1"/>
  <c r="Y82" i="4"/>
  <c r="Z82" i="4" s="1"/>
  <c r="Y81" i="4"/>
  <c r="Z81" i="4" s="1"/>
  <c r="Y80" i="4"/>
  <c r="Z80" i="4" s="1"/>
  <c r="Y79" i="4"/>
  <c r="Z79" i="4" s="1"/>
  <c r="Y78" i="4"/>
  <c r="Z78" i="4" s="1"/>
  <c r="Y77" i="4"/>
  <c r="Z77" i="4" s="1"/>
  <c r="Y76" i="4"/>
  <c r="Z76" i="4" s="1"/>
  <c r="Y75" i="4"/>
  <c r="Z75" i="4" s="1"/>
  <c r="Y74" i="4"/>
  <c r="Z74" i="4" s="1"/>
  <c r="Y73" i="4"/>
  <c r="Z73" i="4" s="1"/>
  <c r="Y72" i="4"/>
  <c r="Z72" i="4" s="1"/>
  <c r="Y71" i="4"/>
  <c r="Z71" i="4" s="1"/>
  <c r="Y70" i="4"/>
  <c r="Z70" i="4" s="1"/>
  <c r="Y69" i="4"/>
  <c r="Z69" i="4" s="1"/>
  <c r="Y68" i="4"/>
  <c r="Z68" i="4" s="1"/>
  <c r="Y67" i="4"/>
  <c r="Z67" i="4" s="1"/>
  <c r="Y66" i="4"/>
  <c r="Z66" i="4" s="1"/>
  <c r="Y65" i="4"/>
  <c r="Z65" i="4" s="1"/>
  <c r="Y64" i="4"/>
  <c r="Z64" i="4" s="1"/>
  <c r="Y63" i="4"/>
  <c r="Z63" i="4" s="1"/>
  <c r="Y62" i="4"/>
  <c r="Z62" i="4" s="1"/>
  <c r="Y61" i="4"/>
  <c r="Z61" i="4" s="1"/>
  <c r="Y60" i="4"/>
  <c r="Z60" i="4" s="1"/>
  <c r="Y59" i="4"/>
  <c r="Z59" i="4" s="1"/>
  <c r="Y58" i="4"/>
  <c r="Z58" i="4" s="1"/>
  <c r="Y57" i="4"/>
  <c r="Z57" i="4" s="1"/>
  <c r="Y56" i="4"/>
  <c r="Z56" i="4" s="1"/>
  <c r="Y55" i="4"/>
  <c r="Z55" i="4" s="1"/>
  <c r="Y54" i="4"/>
  <c r="Z54" i="4" s="1"/>
  <c r="Y53" i="4"/>
  <c r="Z53" i="4" s="1"/>
  <c r="Y52" i="4"/>
  <c r="Z52" i="4" s="1"/>
  <c r="Y51" i="4"/>
  <c r="Z51" i="4" s="1"/>
  <c r="Y50" i="4"/>
  <c r="Z50" i="4" s="1"/>
  <c r="Y49" i="4"/>
  <c r="Z49" i="4" s="1"/>
  <c r="Y48" i="4"/>
  <c r="Z48" i="4" s="1"/>
  <c r="Y47" i="4"/>
  <c r="Z47" i="4" s="1"/>
  <c r="Y46" i="4"/>
  <c r="Z46" i="4" s="1"/>
  <c r="Y45" i="4"/>
  <c r="Z45" i="4" s="1"/>
  <c r="Y44" i="4"/>
  <c r="Z44" i="4" s="1"/>
  <c r="Y43" i="4"/>
  <c r="Z43" i="4" s="1"/>
  <c r="Y42" i="4"/>
  <c r="Z42" i="4" s="1"/>
  <c r="Y41" i="4"/>
  <c r="Z41" i="4" s="1"/>
  <c r="Y40" i="4"/>
  <c r="Z40" i="4" s="1"/>
  <c r="Y39" i="4"/>
  <c r="Z39" i="4" s="1"/>
  <c r="Y38" i="4"/>
  <c r="Z38" i="4" s="1"/>
  <c r="Y37" i="4"/>
  <c r="Z37" i="4" s="1"/>
  <c r="Y36" i="4"/>
  <c r="Z36" i="4" s="1"/>
  <c r="Y35" i="4"/>
  <c r="Z35" i="4" s="1"/>
  <c r="Y34" i="4"/>
  <c r="Z34" i="4" s="1"/>
  <c r="Y33" i="4"/>
  <c r="Z33" i="4" s="1"/>
  <c r="Y32" i="4"/>
  <c r="Z32" i="4" s="1"/>
  <c r="Y31" i="4"/>
  <c r="Z31" i="4" s="1"/>
  <c r="Y30" i="4"/>
  <c r="Z30" i="4" s="1"/>
  <c r="Y29" i="4"/>
  <c r="Z29" i="4" s="1"/>
  <c r="Y28" i="4"/>
  <c r="Z28" i="4" s="1"/>
  <c r="Y27" i="4"/>
  <c r="Z27" i="4" s="1"/>
  <c r="Y26" i="4"/>
  <c r="Z26" i="4" s="1"/>
  <c r="Y25" i="4"/>
  <c r="Z25" i="4" s="1"/>
  <c r="Y24" i="4"/>
  <c r="Z24" i="4" s="1"/>
  <c r="Y23" i="4"/>
  <c r="Z23" i="4" s="1"/>
  <c r="Y22" i="4"/>
  <c r="Z22" i="4" s="1"/>
  <c r="Y21" i="4"/>
  <c r="Z21" i="4" s="1"/>
  <c r="Y20" i="4"/>
  <c r="Z20" i="4" s="1"/>
  <c r="Y19" i="4"/>
  <c r="Z19" i="4" s="1"/>
  <c r="Y18" i="4"/>
  <c r="Z18" i="4" s="1"/>
  <c r="Y17" i="4"/>
  <c r="Z17" i="4" s="1"/>
  <c r="Y16" i="4"/>
  <c r="Z16" i="4" s="1"/>
  <c r="Y15" i="4"/>
  <c r="Z15" i="4" s="1"/>
  <c r="Y14" i="4"/>
  <c r="Z14" i="4" s="1"/>
  <c r="Y13" i="4"/>
  <c r="Z13" i="4" s="1"/>
  <c r="Y12" i="4"/>
  <c r="Z12" i="4" s="1"/>
  <c r="Y11" i="4"/>
  <c r="Z11" i="4" s="1"/>
  <c r="Y10" i="4"/>
  <c r="Z10" i="4" s="1"/>
  <c r="Y9" i="4"/>
  <c r="Z9" i="4" s="1"/>
  <c r="V109" i="4"/>
  <c r="W109" i="4" s="1"/>
  <c r="V108" i="4"/>
  <c r="W108" i="4" s="1"/>
  <c r="V107" i="4"/>
  <c r="W107" i="4" s="1"/>
  <c r="V106" i="4"/>
  <c r="W106" i="4" s="1"/>
  <c r="V105" i="4"/>
  <c r="W105" i="4" s="1"/>
  <c r="V104" i="4"/>
  <c r="W104" i="4" s="1"/>
  <c r="V103" i="4"/>
  <c r="W103" i="4" s="1"/>
  <c r="V102" i="4"/>
  <c r="W102" i="4" s="1"/>
  <c r="V101" i="4"/>
  <c r="W101" i="4" s="1"/>
  <c r="V100" i="4"/>
  <c r="W100" i="4" s="1"/>
  <c r="V99" i="4"/>
  <c r="W99" i="4" s="1"/>
  <c r="V98" i="4"/>
  <c r="W98" i="4" s="1"/>
  <c r="V97" i="4"/>
  <c r="W97" i="4" s="1"/>
  <c r="V96" i="4"/>
  <c r="W96" i="4" s="1"/>
  <c r="V95" i="4"/>
  <c r="W95" i="4" s="1"/>
  <c r="V94" i="4"/>
  <c r="W94" i="4" s="1"/>
  <c r="V93" i="4"/>
  <c r="W93" i="4" s="1"/>
  <c r="V92" i="4"/>
  <c r="W92" i="4" s="1"/>
  <c r="V91" i="4"/>
  <c r="W91" i="4" s="1"/>
  <c r="V90" i="4"/>
  <c r="W90" i="4" s="1"/>
  <c r="V89" i="4"/>
  <c r="W89" i="4" s="1"/>
  <c r="V88" i="4"/>
  <c r="W88" i="4" s="1"/>
  <c r="V87" i="4"/>
  <c r="W87" i="4" s="1"/>
  <c r="V86" i="4"/>
  <c r="W86" i="4" s="1"/>
  <c r="V85" i="4"/>
  <c r="W85" i="4" s="1"/>
  <c r="V84" i="4"/>
  <c r="W84" i="4" s="1"/>
  <c r="V83" i="4"/>
  <c r="W83" i="4" s="1"/>
  <c r="V82" i="4"/>
  <c r="W82" i="4" s="1"/>
  <c r="V81" i="4"/>
  <c r="W81" i="4" s="1"/>
  <c r="V80" i="4"/>
  <c r="W80" i="4" s="1"/>
  <c r="V79" i="4"/>
  <c r="W79" i="4" s="1"/>
  <c r="V78" i="4"/>
  <c r="W78" i="4" s="1"/>
  <c r="V77" i="4"/>
  <c r="W77" i="4" s="1"/>
  <c r="V76" i="4"/>
  <c r="W76" i="4" s="1"/>
  <c r="V75" i="4"/>
  <c r="W75" i="4" s="1"/>
  <c r="V74" i="4"/>
  <c r="W74" i="4" s="1"/>
  <c r="V73" i="4"/>
  <c r="W73" i="4" s="1"/>
  <c r="V72" i="4"/>
  <c r="W72" i="4" s="1"/>
  <c r="V71" i="4"/>
  <c r="W71" i="4" s="1"/>
  <c r="V70" i="4"/>
  <c r="W70" i="4" s="1"/>
  <c r="V69" i="4"/>
  <c r="W69" i="4" s="1"/>
  <c r="V68" i="4"/>
  <c r="W68" i="4" s="1"/>
  <c r="V67" i="4"/>
  <c r="W67" i="4" s="1"/>
  <c r="V66" i="4"/>
  <c r="W66" i="4" s="1"/>
  <c r="V65" i="4"/>
  <c r="W65" i="4" s="1"/>
  <c r="V64" i="4"/>
  <c r="W64" i="4" s="1"/>
  <c r="V63" i="4"/>
  <c r="W63" i="4" s="1"/>
  <c r="V62" i="4"/>
  <c r="W62" i="4" s="1"/>
  <c r="V61" i="4"/>
  <c r="W61" i="4" s="1"/>
  <c r="V60" i="4"/>
  <c r="W60" i="4" s="1"/>
  <c r="V59" i="4"/>
  <c r="W59" i="4" s="1"/>
  <c r="V58" i="4"/>
  <c r="W58" i="4" s="1"/>
  <c r="V57" i="4"/>
  <c r="W57" i="4" s="1"/>
  <c r="V56" i="4"/>
  <c r="W56" i="4" s="1"/>
  <c r="V55" i="4"/>
  <c r="W55" i="4" s="1"/>
  <c r="V54" i="4"/>
  <c r="W54" i="4" s="1"/>
  <c r="V53" i="4"/>
  <c r="W53" i="4" s="1"/>
  <c r="V52" i="4"/>
  <c r="W52" i="4" s="1"/>
  <c r="V51" i="4"/>
  <c r="W51" i="4" s="1"/>
  <c r="V50" i="4"/>
  <c r="W50" i="4" s="1"/>
  <c r="V49" i="4"/>
  <c r="W49" i="4" s="1"/>
  <c r="V48" i="4"/>
  <c r="W48" i="4" s="1"/>
  <c r="V47" i="4"/>
  <c r="W47" i="4" s="1"/>
  <c r="V46" i="4"/>
  <c r="W46" i="4" s="1"/>
  <c r="V45" i="4"/>
  <c r="W45" i="4" s="1"/>
  <c r="V44" i="4"/>
  <c r="W44" i="4" s="1"/>
  <c r="V43" i="4"/>
  <c r="W43" i="4" s="1"/>
  <c r="V42" i="4"/>
  <c r="W42" i="4" s="1"/>
  <c r="V41" i="4"/>
  <c r="W41" i="4" s="1"/>
  <c r="V40" i="4"/>
  <c r="W40" i="4" s="1"/>
  <c r="V39" i="4"/>
  <c r="W39" i="4" s="1"/>
  <c r="V38" i="4"/>
  <c r="W38" i="4" s="1"/>
  <c r="V37" i="4"/>
  <c r="W37" i="4" s="1"/>
  <c r="V36" i="4"/>
  <c r="W36" i="4" s="1"/>
  <c r="V35" i="4"/>
  <c r="W35" i="4" s="1"/>
  <c r="V34" i="4"/>
  <c r="W34" i="4" s="1"/>
  <c r="V33" i="4"/>
  <c r="W33" i="4" s="1"/>
  <c r="V32" i="4"/>
  <c r="W32" i="4" s="1"/>
  <c r="V31" i="4"/>
  <c r="W31" i="4" s="1"/>
  <c r="V30" i="4"/>
  <c r="W30" i="4" s="1"/>
  <c r="V29" i="4"/>
  <c r="W29" i="4" s="1"/>
  <c r="V28" i="4"/>
  <c r="W28" i="4" s="1"/>
  <c r="V27" i="4"/>
  <c r="W27" i="4" s="1"/>
  <c r="V26" i="4"/>
  <c r="W26" i="4" s="1"/>
  <c r="V25" i="4"/>
  <c r="W25" i="4" s="1"/>
  <c r="V24" i="4"/>
  <c r="W24" i="4" s="1"/>
  <c r="V23" i="4"/>
  <c r="W23" i="4" s="1"/>
  <c r="V22" i="4"/>
  <c r="W22" i="4" s="1"/>
  <c r="V21" i="4"/>
  <c r="W21" i="4" s="1"/>
  <c r="V20" i="4"/>
  <c r="W20" i="4" s="1"/>
  <c r="V19" i="4"/>
  <c r="W19" i="4" s="1"/>
  <c r="V18" i="4"/>
  <c r="W18" i="4" s="1"/>
  <c r="V17" i="4"/>
  <c r="W17" i="4" s="1"/>
  <c r="V16" i="4"/>
  <c r="W16" i="4" s="1"/>
  <c r="V15" i="4"/>
  <c r="W15" i="4" s="1"/>
  <c r="V14" i="4"/>
  <c r="W14" i="4" s="1"/>
  <c r="V13" i="4"/>
  <c r="W13" i="4" s="1"/>
  <c r="V12" i="4"/>
  <c r="W12" i="4" s="1"/>
  <c r="V11" i="4"/>
  <c r="W11" i="4" s="1"/>
  <c r="V10" i="4"/>
  <c r="W10" i="4" s="1"/>
  <c r="V9" i="4"/>
  <c r="W9" i="4" s="1"/>
  <c r="S109" i="4"/>
  <c r="T109" i="4" s="1"/>
  <c r="S108" i="4"/>
  <c r="T108" i="4" s="1"/>
  <c r="S107" i="4"/>
  <c r="T107" i="4" s="1"/>
  <c r="S106" i="4"/>
  <c r="T106" i="4" s="1"/>
  <c r="S105" i="4"/>
  <c r="T105" i="4" s="1"/>
  <c r="S104" i="4"/>
  <c r="T104" i="4" s="1"/>
  <c r="S103" i="4"/>
  <c r="T103" i="4" s="1"/>
  <c r="S102" i="4"/>
  <c r="T102" i="4" s="1"/>
  <c r="S101" i="4"/>
  <c r="T101" i="4" s="1"/>
  <c r="S100" i="4"/>
  <c r="T100" i="4" s="1"/>
  <c r="S99" i="4"/>
  <c r="T99" i="4" s="1"/>
  <c r="S98" i="4"/>
  <c r="T98" i="4" s="1"/>
  <c r="S97" i="4"/>
  <c r="T97" i="4" s="1"/>
  <c r="S96" i="4"/>
  <c r="T96" i="4" s="1"/>
  <c r="S95" i="4"/>
  <c r="T95" i="4" s="1"/>
  <c r="S94" i="4"/>
  <c r="T94" i="4" s="1"/>
  <c r="S93" i="4"/>
  <c r="T93" i="4" s="1"/>
  <c r="S92" i="4"/>
  <c r="T92" i="4" s="1"/>
  <c r="S91" i="4"/>
  <c r="T91" i="4" s="1"/>
  <c r="S90" i="4"/>
  <c r="T90" i="4" s="1"/>
  <c r="S89" i="4"/>
  <c r="T89" i="4" s="1"/>
  <c r="S88" i="4"/>
  <c r="T88" i="4" s="1"/>
  <c r="S87" i="4"/>
  <c r="T87" i="4" s="1"/>
  <c r="S86" i="4"/>
  <c r="T86" i="4" s="1"/>
  <c r="S85" i="4"/>
  <c r="T85" i="4" s="1"/>
  <c r="S84" i="4"/>
  <c r="T84" i="4" s="1"/>
  <c r="S83" i="4"/>
  <c r="T83" i="4" s="1"/>
  <c r="S82" i="4"/>
  <c r="T82" i="4" s="1"/>
  <c r="S81" i="4"/>
  <c r="T81" i="4" s="1"/>
  <c r="S80" i="4"/>
  <c r="T80" i="4" s="1"/>
  <c r="S79" i="4"/>
  <c r="T79" i="4" s="1"/>
  <c r="S78" i="4"/>
  <c r="T78" i="4" s="1"/>
  <c r="S77" i="4"/>
  <c r="T77" i="4" s="1"/>
  <c r="S76" i="4"/>
  <c r="T76" i="4" s="1"/>
  <c r="S75" i="4"/>
  <c r="T75" i="4" s="1"/>
  <c r="S74" i="4"/>
  <c r="T74" i="4" s="1"/>
  <c r="S73" i="4"/>
  <c r="T73" i="4" s="1"/>
  <c r="S72" i="4"/>
  <c r="T72" i="4" s="1"/>
  <c r="S71" i="4"/>
  <c r="T71" i="4" s="1"/>
  <c r="S70" i="4"/>
  <c r="T70" i="4" s="1"/>
  <c r="S69" i="4"/>
  <c r="T69" i="4" s="1"/>
  <c r="S68" i="4"/>
  <c r="T68" i="4" s="1"/>
  <c r="S67" i="4"/>
  <c r="T67" i="4" s="1"/>
  <c r="S66" i="4"/>
  <c r="T66" i="4" s="1"/>
  <c r="S65" i="4"/>
  <c r="T65" i="4" s="1"/>
  <c r="S64" i="4"/>
  <c r="T64" i="4" s="1"/>
  <c r="S63" i="4"/>
  <c r="T63" i="4" s="1"/>
  <c r="S62" i="4"/>
  <c r="T62" i="4" s="1"/>
  <c r="S61" i="4"/>
  <c r="T61" i="4" s="1"/>
  <c r="S60" i="4"/>
  <c r="T60" i="4" s="1"/>
  <c r="S59" i="4"/>
  <c r="T59" i="4" s="1"/>
  <c r="S58" i="4"/>
  <c r="T58" i="4" s="1"/>
  <c r="S57" i="4"/>
  <c r="T57" i="4" s="1"/>
  <c r="S56" i="4"/>
  <c r="T56" i="4" s="1"/>
  <c r="S55" i="4"/>
  <c r="T55" i="4" s="1"/>
  <c r="S54" i="4"/>
  <c r="T54" i="4" s="1"/>
  <c r="S53" i="4"/>
  <c r="T53" i="4" s="1"/>
  <c r="S52" i="4"/>
  <c r="T52" i="4" s="1"/>
  <c r="S51" i="4"/>
  <c r="T51" i="4" s="1"/>
  <c r="S50" i="4"/>
  <c r="T50" i="4" s="1"/>
  <c r="S49" i="4"/>
  <c r="T49" i="4" s="1"/>
  <c r="S48" i="4"/>
  <c r="T48" i="4" s="1"/>
  <c r="S47" i="4"/>
  <c r="T47" i="4" s="1"/>
  <c r="S46" i="4"/>
  <c r="T46" i="4" s="1"/>
  <c r="S45" i="4"/>
  <c r="T45" i="4" s="1"/>
  <c r="S44" i="4"/>
  <c r="T44" i="4" s="1"/>
  <c r="S43" i="4"/>
  <c r="T43" i="4" s="1"/>
  <c r="S42" i="4"/>
  <c r="T42" i="4" s="1"/>
  <c r="S41" i="4"/>
  <c r="T41" i="4" s="1"/>
  <c r="S40" i="4"/>
  <c r="T40" i="4" s="1"/>
  <c r="S39" i="4"/>
  <c r="T39" i="4" s="1"/>
  <c r="S38" i="4"/>
  <c r="T38" i="4" s="1"/>
  <c r="S37" i="4"/>
  <c r="T37" i="4" s="1"/>
  <c r="S36" i="4"/>
  <c r="T36" i="4" s="1"/>
  <c r="S35" i="4"/>
  <c r="T35" i="4" s="1"/>
  <c r="S34" i="4"/>
  <c r="T34" i="4" s="1"/>
  <c r="S33" i="4"/>
  <c r="T33" i="4" s="1"/>
  <c r="S32" i="4"/>
  <c r="T32" i="4" s="1"/>
  <c r="S31" i="4"/>
  <c r="T31" i="4" s="1"/>
  <c r="S30" i="4"/>
  <c r="T30" i="4" s="1"/>
  <c r="S29" i="4"/>
  <c r="T29" i="4" s="1"/>
  <c r="S28" i="4"/>
  <c r="T28" i="4" s="1"/>
  <c r="S27" i="4"/>
  <c r="T27" i="4" s="1"/>
  <c r="S26" i="4"/>
  <c r="T26" i="4" s="1"/>
  <c r="S25" i="4"/>
  <c r="T25" i="4" s="1"/>
  <c r="S24" i="4"/>
  <c r="T24" i="4" s="1"/>
  <c r="S23" i="4"/>
  <c r="T23" i="4" s="1"/>
  <c r="S22" i="4"/>
  <c r="T22" i="4" s="1"/>
  <c r="S21" i="4"/>
  <c r="T21" i="4" s="1"/>
  <c r="S20" i="4"/>
  <c r="T20" i="4" s="1"/>
  <c r="S19" i="4"/>
  <c r="T19" i="4" s="1"/>
  <c r="S18" i="4"/>
  <c r="T18" i="4" s="1"/>
  <c r="S17" i="4"/>
  <c r="T17" i="4" s="1"/>
  <c r="S16" i="4"/>
  <c r="T16" i="4" s="1"/>
  <c r="S15" i="4"/>
  <c r="T15" i="4" s="1"/>
  <c r="S14" i="4"/>
  <c r="T14" i="4" s="1"/>
  <c r="S13" i="4"/>
  <c r="T13" i="4" s="1"/>
  <c r="S12" i="4"/>
  <c r="T12" i="4" s="1"/>
  <c r="S11" i="4"/>
  <c r="T11" i="4" s="1"/>
  <c r="S10" i="4"/>
  <c r="T10" i="4" s="1"/>
  <c r="S9" i="4"/>
  <c r="T9" i="4" s="1"/>
  <c r="P109" i="4"/>
  <c r="Q109" i="4" s="1"/>
  <c r="P108" i="4"/>
  <c r="Q108" i="4" s="1"/>
  <c r="P107" i="4"/>
  <c r="Q107" i="4" s="1"/>
  <c r="P106" i="4"/>
  <c r="Q106" i="4" s="1"/>
  <c r="P105" i="4"/>
  <c r="Q105" i="4" s="1"/>
  <c r="P104" i="4"/>
  <c r="Q104" i="4" s="1"/>
  <c r="P103" i="4"/>
  <c r="Q103" i="4" s="1"/>
  <c r="P102" i="4"/>
  <c r="Q102" i="4" s="1"/>
  <c r="P101" i="4"/>
  <c r="Q101" i="4" s="1"/>
  <c r="P100" i="4"/>
  <c r="Q100" i="4" s="1"/>
  <c r="P99" i="4"/>
  <c r="Q99" i="4" s="1"/>
  <c r="P98" i="4"/>
  <c r="Q98" i="4" s="1"/>
  <c r="P97" i="4"/>
  <c r="Q97" i="4" s="1"/>
  <c r="P96" i="4"/>
  <c r="Q96" i="4" s="1"/>
  <c r="P95" i="4"/>
  <c r="Q95" i="4" s="1"/>
  <c r="P94" i="4"/>
  <c r="Q94" i="4" s="1"/>
  <c r="P93" i="4"/>
  <c r="Q93" i="4" s="1"/>
  <c r="P92" i="4"/>
  <c r="Q92" i="4" s="1"/>
  <c r="P91" i="4"/>
  <c r="Q91" i="4" s="1"/>
  <c r="P90" i="4"/>
  <c r="Q90" i="4" s="1"/>
  <c r="P89" i="4"/>
  <c r="Q89" i="4" s="1"/>
  <c r="P88" i="4"/>
  <c r="Q88" i="4" s="1"/>
  <c r="P87" i="4"/>
  <c r="Q87" i="4" s="1"/>
  <c r="P86" i="4"/>
  <c r="Q86" i="4" s="1"/>
  <c r="P85" i="4"/>
  <c r="Q85" i="4" s="1"/>
  <c r="P84" i="4"/>
  <c r="Q84" i="4" s="1"/>
  <c r="P83" i="4"/>
  <c r="Q83" i="4" s="1"/>
  <c r="P82" i="4"/>
  <c r="Q82" i="4" s="1"/>
  <c r="P81" i="4"/>
  <c r="Q81" i="4" s="1"/>
  <c r="P80" i="4"/>
  <c r="Q80" i="4" s="1"/>
  <c r="P79" i="4"/>
  <c r="Q79" i="4" s="1"/>
  <c r="P78" i="4"/>
  <c r="Q78" i="4" s="1"/>
  <c r="P77" i="4"/>
  <c r="Q77" i="4" s="1"/>
  <c r="P76" i="4"/>
  <c r="Q76" i="4" s="1"/>
  <c r="P75" i="4"/>
  <c r="Q75" i="4" s="1"/>
  <c r="P74" i="4"/>
  <c r="Q74" i="4" s="1"/>
  <c r="P73" i="4"/>
  <c r="Q73" i="4" s="1"/>
  <c r="P72" i="4"/>
  <c r="Q72" i="4" s="1"/>
  <c r="P71" i="4"/>
  <c r="Q71" i="4" s="1"/>
  <c r="P70" i="4"/>
  <c r="Q70" i="4" s="1"/>
  <c r="P69" i="4"/>
  <c r="Q69" i="4" s="1"/>
  <c r="P68" i="4"/>
  <c r="Q68" i="4" s="1"/>
  <c r="P67" i="4"/>
  <c r="Q67" i="4" s="1"/>
  <c r="P66" i="4"/>
  <c r="Q66" i="4" s="1"/>
  <c r="P65" i="4"/>
  <c r="Q65" i="4" s="1"/>
  <c r="P64" i="4"/>
  <c r="Q64" i="4" s="1"/>
  <c r="P63" i="4"/>
  <c r="Q63" i="4" s="1"/>
  <c r="P62" i="4"/>
  <c r="Q62" i="4" s="1"/>
  <c r="P61" i="4"/>
  <c r="Q61" i="4" s="1"/>
  <c r="P60" i="4"/>
  <c r="Q60" i="4" s="1"/>
  <c r="P59" i="4"/>
  <c r="Q59" i="4" s="1"/>
  <c r="P58" i="4"/>
  <c r="Q58" i="4" s="1"/>
  <c r="P57" i="4"/>
  <c r="Q57" i="4" s="1"/>
  <c r="P56" i="4"/>
  <c r="Q56" i="4" s="1"/>
  <c r="P55" i="4"/>
  <c r="Q55" i="4" s="1"/>
  <c r="P54" i="4"/>
  <c r="Q54" i="4" s="1"/>
  <c r="P53" i="4"/>
  <c r="Q53" i="4" s="1"/>
  <c r="P52" i="4"/>
  <c r="Q52" i="4" s="1"/>
  <c r="P51" i="4"/>
  <c r="Q51" i="4" s="1"/>
  <c r="P50" i="4"/>
  <c r="Q50" i="4" s="1"/>
  <c r="P49" i="4"/>
  <c r="Q49" i="4" s="1"/>
  <c r="P48" i="4"/>
  <c r="Q48" i="4" s="1"/>
  <c r="P47" i="4"/>
  <c r="Q47" i="4" s="1"/>
  <c r="P46" i="4"/>
  <c r="Q46" i="4" s="1"/>
  <c r="P45" i="4"/>
  <c r="Q45" i="4" s="1"/>
  <c r="P44" i="4"/>
  <c r="Q44" i="4" s="1"/>
  <c r="P43" i="4"/>
  <c r="Q43" i="4" s="1"/>
  <c r="P42" i="4"/>
  <c r="Q42" i="4" s="1"/>
  <c r="P41" i="4"/>
  <c r="Q41" i="4" s="1"/>
  <c r="P40" i="4"/>
  <c r="Q40" i="4" s="1"/>
  <c r="P39" i="4"/>
  <c r="Q39" i="4" s="1"/>
  <c r="P38" i="4"/>
  <c r="Q38" i="4" s="1"/>
  <c r="P37" i="4"/>
  <c r="Q37" i="4" s="1"/>
  <c r="P36" i="4"/>
  <c r="Q36" i="4" s="1"/>
  <c r="P35" i="4"/>
  <c r="Q35" i="4" s="1"/>
  <c r="P34" i="4"/>
  <c r="Q34" i="4" s="1"/>
  <c r="P33" i="4"/>
  <c r="Q33" i="4" s="1"/>
  <c r="P32" i="4"/>
  <c r="Q32" i="4" s="1"/>
  <c r="P31" i="4"/>
  <c r="Q31" i="4" s="1"/>
  <c r="P30" i="4"/>
  <c r="Q30" i="4" s="1"/>
  <c r="P29" i="4"/>
  <c r="Q29" i="4" s="1"/>
  <c r="P28" i="4"/>
  <c r="Q28" i="4" s="1"/>
  <c r="P27" i="4"/>
  <c r="Q27" i="4" s="1"/>
  <c r="P26" i="4"/>
  <c r="Q26" i="4" s="1"/>
  <c r="P25" i="4"/>
  <c r="Q25" i="4" s="1"/>
  <c r="P24" i="4"/>
  <c r="Q24" i="4" s="1"/>
  <c r="P23" i="4"/>
  <c r="Q23" i="4" s="1"/>
  <c r="P22" i="4"/>
  <c r="Q22" i="4" s="1"/>
  <c r="P21" i="4"/>
  <c r="Q21" i="4" s="1"/>
  <c r="P20" i="4"/>
  <c r="Q20" i="4" s="1"/>
  <c r="P19" i="4"/>
  <c r="Q19" i="4" s="1"/>
  <c r="P18" i="4"/>
  <c r="Q18" i="4" s="1"/>
  <c r="P17" i="4"/>
  <c r="Q17" i="4" s="1"/>
  <c r="P16" i="4"/>
  <c r="Q16" i="4" s="1"/>
  <c r="P15" i="4"/>
  <c r="Q15" i="4" s="1"/>
  <c r="P14" i="4"/>
  <c r="Q14" i="4" s="1"/>
  <c r="P13" i="4"/>
  <c r="Q13" i="4" s="1"/>
  <c r="P12" i="4"/>
  <c r="Q12" i="4" s="1"/>
  <c r="P11" i="4"/>
  <c r="Q11" i="4" s="1"/>
  <c r="P10" i="4"/>
  <c r="Q10" i="4" s="1"/>
  <c r="P9" i="4"/>
  <c r="Q9" i="4" s="1"/>
  <c r="M109" i="4"/>
  <c r="N109" i="4" s="1"/>
  <c r="M108" i="4"/>
  <c r="N108" i="4" s="1"/>
  <c r="M107" i="4"/>
  <c r="N107" i="4" s="1"/>
  <c r="M106" i="4"/>
  <c r="N106" i="4" s="1"/>
  <c r="M105" i="4"/>
  <c r="N105" i="4" s="1"/>
  <c r="M104" i="4"/>
  <c r="N104" i="4" s="1"/>
  <c r="M103" i="4"/>
  <c r="N103" i="4" s="1"/>
  <c r="M102" i="4"/>
  <c r="N102" i="4" s="1"/>
  <c r="M101" i="4"/>
  <c r="N101" i="4" s="1"/>
  <c r="M100" i="4"/>
  <c r="N100" i="4" s="1"/>
  <c r="M99" i="4"/>
  <c r="N99" i="4" s="1"/>
  <c r="M98" i="4"/>
  <c r="N98" i="4" s="1"/>
  <c r="M97" i="4"/>
  <c r="N97" i="4" s="1"/>
  <c r="M96" i="4"/>
  <c r="N96" i="4" s="1"/>
  <c r="M95" i="4"/>
  <c r="N95" i="4" s="1"/>
  <c r="M94" i="4"/>
  <c r="N94" i="4" s="1"/>
  <c r="M93" i="4"/>
  <c r="N93" i="4" s="1"/>
  <c r="M92" i="4"/>
  <c r="N92" i="4" s="1"/>
  <c r="M91" i="4"/>
  <c r="N91" i="4" s="1"/>
  <c r="M90" i="4"/>
  <c r="N90" i="4" s="1"/>
  <c r="M89" i="4"/>
  <c r="N89" i="4" s="1"/>
  <c r="M88" i="4"/>
  <c r="N88" i="4" s="1"/>
  <c r="M87" i="4"/>
  <c r="N87" i="4" s="1"/>
  <c r="M86" i="4"/>
  <c r="N86" i="4" s="1"/>
  <c r="M85" i="4"/>
  <c r="N85" i="4" s="1"/>
  <c r="M84" i="4"/>
  <c r="N84" i="4" s="1"/>
  <c r="M83" i="4"/>
  <c r="N83" i="4" s="1"/>
  <c r="M82" i="4"/>
  <c r="N82" i="4" s="1"/>
  <c r="M81" i="4"/>
  <c r="N81" i="4" s="1"/>
  <c r="M80" i="4"/>
  <c r="N80" i="4" s="1"/>
  <c r="M79" i="4"/>
  <c r="N79" i="4" s="1"/>
  <c r="M78" i="4"/>
  <c r="N78" i="4" s="1"/>
  <c r="M77" i="4"/>
  <c r="N77" i="4" s="1"/>
  <c r="M76" i="4"/>
  <c r="N76" i="4" s="1"/>
  <c r="M75" i="4"/>
  <c r="N75" i="4" s="1"/>
  <c r="M74" i="4"/>
  <c r="N74" i="4" s="1"/>
  <c r="M73" i="4"/>
  <c r="N73" i="4" s="1"/>
  <c r="M72" i="4"/>
  <c r="N72" i="4" s="1"/>
  <c r="M71" i="4"/>
  <c r="N71" i="4" s="1"/>
  <c r="M70" i="4"/>
  <c r="N70" i="4" s="1"/>
  <c r="M69" i="4"/>
  <c r="N69" i="4" s="1"/>
  <c r="M68" i="4"/>
  <c r="N68" i="4" s="1"/>
  <c r="M67" i="4"/>
  <c r="N67" i="4" s="1"/>
  <c r="M66" i="4"/>
  <c r="N66" i="4" s="1"/>
  <c r="M65" i="4"/>
  <c r="N65" i="4" s="1"/>
  <c r="M64" i="4"/>
  <c r="N64" i="4" s="1"/>
  <c r="M63" i="4"/>
  <c r="N63" i="4" s="1"/>
  <c r="M62" i="4"/>
  <c r="N62" i="4" s="1"/>
  <c r="M61" i="4"/>
  <c r="N61" i="4" s="1"/>
  <c r="M60" i="4"/>
  <c r="N60" i="4" s="1"/>
  <c r="M59" i="4"/>
  <c r="N59" i="4" s="1"/>
  <c r="M58" i="4"/>
  <c r="N58" i="4" s="1"/>
  <c r="M57" i="4"/>
  <c r="N57" i="4" s="1"/>
  <c r="M56" i="4"/>
  <c r="N56" i="4" s="1"/>
  <c r="M55" i="4"/>
  <c r="N55" i="4" s="1"/>
  <c r="M54" i="4"/>
  <c r="N54" i="4" s="1"/>
  <c r="M53" i="4"/>
  <c r="N53" i="4" s="1"/>
  <c r="M52" i="4"/>
  <c r="N52" i="4" s="1"/>
  <c r="M51" i="4"/>
  <c r="N51" i="4" s="1"/>
  <c r="M50" i="4"/>
  <c r="N50" i="4" s="1"/>
  <c r="M49" i="4"/>
  <c r="N49" i="4" s="1"/>
  <c r="M48" i="4"/>
  <c r="N48" i="4" s="1"/>
  <c r="M47" i="4"/>
  <c r="N47" i="4" s="1"/>
  <c r="M46" i="4"/>
  <c r="N46" i="4" s="1"/>
  <c r="M45" i="4"/>
  <c r="N45" i="4" s="1"/>
  <c r="M44" i="4"/>
  <c r="N44" i="4" s="1"/>
  <c r="M43" i="4"/>
  <c r="N43" i="4" s="1"/>
  <c r="M42" i="4"/>
  <c r="N42" i="4" s="1"/>
  <c r="M41" i="4"/>
  <c r="N41" i="4" s="1"/>
  <c r="M40" i="4"/>
  <c r="N40" i="4" s="1"/>
  <c r="M39" i="4"/>
  <c r="N39" i="4" s="1"/>
  <c r="M38" i="4"/>
  <c r="N38" i="4" s="1"/>
  <c r="M37" i="4"/>
  <c r="N37" i="4" s="1"/>
  <c r="M36" i="4"/>
  <c r="N36" i="4" s="1"/>
  <c r="M35" i="4"/>
  <c r="N35" i="4" s="1"/>
  <c r="M34" i="4"/>
  <c r="N34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J109" i="4"/>
  <c r="K109" i="4" s="1"/>
  <c r="J108" i="4"/>
  <c r="K108" i="4" s="1"/>
  <c r="J107" i="4"/>
  <c r="K107" i="4" s="1"/>
  <c r="J106" i="4"/>
  <c r="K106" i="4" s="1"/>
  <c r="J105" i="4"/>
  <c r="K105" i="4" s="1"/>
  <c r="J104" i="4"/>
  <c r="K104" i="4" s="1"/>
  <c r="J103" i="4"/>
  <c r="K103" i="4" s="1"/>
  <c r="J102" i="4"/>
  <c r="K102" i="4" s="1"/>
  <c r="J101" i="4"/>
  <c r="K101" i="4" s="1"/>
  <c r="J100" i="4"/>
  <c r="K100" i="4" s="1"/>
  <c r="J99" i="4"/>
  <c r="K99" i="4" s="1"/>
  <c r="J98" i="4"/>
  <c r="K98" i="4" s="1"/>
  <c r="J97" i="4"/>
  <c r="K97" i="4" s="1"/>
  <c r="J96" i="4"/>
  <c r="K96" i="4" s="1"/>
  <c r="J95" i="4"/>
  <c r="K95" i="4" s="1"/>
  <c r="J94" i="4"/>
  <c r="K94" i="4" s="1"/>
  <c r="J93" i="4"/>
  <c r="K93" i="4" s="1"/>
  <c r="J92" i="4"/>
  <c r="K92" i="4" s="1"/>
  <c r="J91" i="4"/>
  <c r="K91" i="4" s="1"/>
  <c r="J90" i="4"/>
  <c r="K90" i="4" s="1"/>
  <c r="J89" i="4"/>
  <c r="K89" i="4" s="1"/>
  <c r="J88" i="4"/>
  <c r="K88" i="4" s="1"/>
  <c r="J87" i="4"/>
  <c r="K87" i="4" s="1"/>
  <c r="J86" i="4"/>
  <c r="K86" i="4" s="1"/>
  <c r="J85" i="4"/>
  <c r="K85" i="4" s="1"/>
  <c r="J84" i="4"/>
  <c r="K84" i="4" s="1"/>
  <c r="J83" i="4"/>
  <c r="K83" i="4" s="1"/>
  <c r="J82" i="4"/>
  <c r="K82" i="4" s="1"/>
  <c r="J81" i="4"/>
  <c r="K81" i="4" s="1"/>
  <c r="J80" i="4"/>
  <c r="K80" i="4" s="1"/>
  <c r="J79" i="4"/>
  <c r="K79" i="4" s="1"/>
  <c r="J78" i="4"/>
  <c r="K78" i="4" s="1"/>
  <c r="J77" i="4"/>
  <c r="K77" i="4" s="1"/>
  <c r="J76" i="4"/>
  <c r="K76" i="4" s="1"/>
  <c r="J75" i="4"/>
  <c r="K75" i="4" s="1"/>
  <c r="J74" i="4"/>
  <c r="K74" i="4" s="1"/>
  <c r="J73" i="4"/>
  <c r="K73" i="4" s="1"/>
  <c r="J72" i="4"/>
  <c r="K72" i="4" s="1"/>
  <c r="J71" i="4"/>
  <c r="K71" i="4" s="1"/>
  <c r="J70" i="4"/>
  <c r="K70" i="4" s="1"/>
  <c r="J69" i="4"/>
  <c r="K69" i="4" s="1"/>
  <c r="J68" i="4"/>
  <c r="K68" i="4" s="1"/>
  <c r="J67" i="4"/>
  <c r="K67" i="4" s="1"/>
  <c r="J66" i="4"/>
  <c r="K66" i="4" s="1"/>
  <c r="J65" i="4"/>
  <c r="K65" i="4" s="1"/>
  <c r="J64" i="4"/>
  <c r="K64" i="4" s="1"/>
  <c r="J63" i="4"/>
  <c r="K63" i="4" s="1"/>
  <c r="J62" i="4"/>
  <c r="K62" i="4" s="1"/>
  <c r="J61" i="4"/>
  <c r="K61" i="4" s="1"/>
  <c r="J60" i="4"/>
  <c r="K60" i="4" s="1"/>
  <c r="J59" i="4"/>
  <c r="K59" i="4" s="1"/>
  <c r="J58" i="4"/>
  <c r="K58" i="4" s="1"/>
  <c r="J57" i="4"/>
  <c r="K57" i="4" s="1"/>
  <c r="J56" i="4"/>
  <c r="K56" i="4" s="1"/>
  <c r="J55" i="4"/>
  <c r="K55" i="4" s="1"/>
  <c r="J54" i="4"/>
  <c r="K54" i="4" s="1"/>
  <c r="J53" i="4"/>
  <c r="K53" i="4" s="1"/>
  <c r="J52" i="4"/>
  <c r="K52" i="4" s="1"/>
  <c r="J51" i="4"/>
  <c r="K51" i="4" s="1"/>
  <c r="J50" i="4"/>
  <c r="K50" i="4" s="1"/>
  <c r="J49" i="4"/>
  <c r="K49" i="4" s="1"/>
  <c r="J48" i="4"/>
  <c r="K48" i="4" s="1"/>
  <c r="J47" i="4"/>
  <c r="K47" i="4" s="1"/>
  <c r="J46" i="4"/>
  <c r="K46" i="4" s="1"/>
  <c r="J45" i="4"/>
  <c r="K45" i="4" s="1"/>
  <c r="J44" i="4"/>
  <c r="K44" i="4" s="1"/>
  <c r="J43" i="4"/>
  <c r="K43" i="4" s="1"/>
  <c r="J42" i="4"/>
  <c r="K42" i="4" s="1"/>
  <c r="J41" i="4"/>
  <c r="K41" i="4" s="1"/>
  <c r="J40" i="4"/>
  <c r="K40" i="4" s="1"/>
  <c r="J39" i="4"/>
  <c r="K39" i="4" s="1"/>
  <c r="J38" i="4"/>
  <c r="K38" i="4" s="1"/>
  <c r="J37" i="4"/>
  <c r="K37" i="4" s="1"/>
  <c r="J36" i="4"/>
  <c r="K36" i="4" s="1"/>
  <c r="J35" i="4"/>
  <c r="K35" i="4" s="1"/>
  <c r="J34" i="4"/>
  <c r="K34" i="4" s="1"/>
  <c r="J33" i="4"/>
  <c r="K33" i="4" s="1"/>
  <c r="J32" i="4"/>
  <c r="K32" i="4" s="1"/>
  <c r="J31" i="4"/>
  <c r="K31" i="4" s="1"/>
  <c r="J30" i="4"/>
  <c r="K30" i="4" s="1"/>
  <c r="J29" i="4"/>
  <c r="K29" i="4" s="1"/>
  <c r="J28" i="4"/>
  <c r="K28" i="4" s="1"/>
  <c r="J27" i="4"/>
  <c r="K27" i="4" s="1"/>
  <c r="J26" i="4"/>
  <c r="K26" i="4" s="1"/>
  <c r="J25" i="4"/>
  <c r="K25" i="4" s="1"/>
  <c r="J24" i="4"/>
  <c r="K24" i="4" s="1"/>
  <c r="J23" i="4"/>
  <c r="K23" i="4" s="1"/>
  <c r="J22" i="4"/>
  <c r="K22" i="4" s="1"/>
  <c r="J21" i="4"/>
  <c r="K21" i="4" s="1"/>
  <c r="J20" i="4"/>
  <c r="K20" i="4" s="1"/>
  <c r="J19" i="4"/>
  <c r="K19" i="4" s="1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J12" i="4"/>
  <c r="K12" i="4" s="1"/>
  <c r="J11" i="4"/>
  <c r="K11" i="4" s="1"/>
  <c r="J10" i="4"/>
  <c r="K10" i="4" s="1"/>
  <c r="J9" i="4"/>
  <c r="K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9" i="4"/>
  <c r="H9" i="4" s="1"/>
  <c r="AK109" i="5"/>
  <c r="AH109" i="5"/>
  <c r="AE109" i="5"/>
  <c r="AB109" i="5"/>
  <c r="Y109" i="5"/>
  <c r="V109" i="5"/>
  <c r="S109" i="5"/>
  <c r="P109" i="5"/>
  <c r="M109" i="5"/>
  <c r="J109" i="5"/>
  <c r="G109" i="5"/>
  <c r="AK108" i="5"/>
  <c r="AH108" i="5"/>
  <c r="AE108" i="5"/>
  <c r="AB108" i="5"/>
  <c r="Y108" i="5"/>
  <c r="V108" i="5"/>
  <c r="S108" i="5"/>
  <c r="P108" i="5"/>
  <c r="M108" i="5"/>
  <c r="J108" i="5"/>
  <c r="G108" i="5"/>
  <c r="AK107" i="5"/>
  <c r="AH107" i="5"/>
  <c r="AE107" i="5"/>
  <c r="AB107" i="5"/>
  <c r="Y107" i="5"/>
  <c r="V107" i="5"/>
  <c r="S107" i="5"/>
  <c r="P107" i="5"/>
  <c r="M107" i="5"/>
  <c r="J107" i="5"/>
  <c r="G107" i="5"/>
  <c r="AK106" i="5"/>
  <c r="AH106" i="5"/>
  <c r="AE106" i="5"/>
  <c r="AB106" i="5"/>
  <c r="Y106" i="5"/>
  <c r="V106" i="5"/>
  <c r="S106" i="5"/>
  <c r="P106" i="5"/>
  <c r="M106" i="5"/>
  <c r="J106" i="5"/>
  <c r="G106" i="5"/>
  <c r="AK105" i="5"/>
  <c r="AH105" i="5"/>
  <c r="AE105" i="5"/>
  <c r="AB105" i="5"/>
  <c r="Y105" i="5"/>
  <c r="V105" i="5"/>
  <c r="S105" i="5"/>
  <c r="P105" i="5"/>
  <c r="M105" i="5"/>
  <c r="J105" i="5"/>
  <c r="G105" i="5"/>
  <c r="AK104" i="5"/>
  <c r="AH104" i="5"/>
  <c r="AE104" i="5"/>
  <c r="AB104" i="5"/>
  <c r="Y104" i="5"/>
  <c r="V104" i="5"/>
  <c r="S104" i="5"/>
  <c r="P104" i="5"/>
  <c r="M104" i="5"/>
  <c r="J104" i="5"/>
  <c r="G104" i="5"/>
  <c r="AK103" i="5"/>
  <c r="AH103" i="5"/>
  <c r="AE103" i="5"/>
  <c r="AB103" i="5"/>
  <c r="Y103" i="5"/>
  <c r="V103" i="5"/>
  <c r="S103" i="5"/>
  <c r="P103" i="5"/>
  <c r="M103" i="5"/>
  <c r="J103" i="5"/>
  <c r="G103" i="5"/>
  <c r="AK102" i="5"/>
  <c r="AH102" i="5"/>
  <c r="AE102" i="5"/>
  <c r="AB102" i="5"/>
  <c r="Y102" i="5"/>
  <c r="V102" i="5"/>
  <c r="S102" i="5"/>
  <c r="P102" i="5"/>
  <c r="M102" i="5"/>
  <c r="J102" i="5"/>
  <c r="G102" i="5"/>
  <c r="AK101" i="5"/>
  <c r="AH101" i="5"/>
  <c r="AE101" i="5"/>
  <c r="AB101" i="5"/>
  <c r="Y101" i="5"/>
  <c r="V101" i="5"/>
  <c r="S101" i="5"/>
  <c r="P101" i="5"/>
  <c r="M101" i="5"/>
  <c r="J101" i="5"/>
  <c r="G101" i="5"/>
  <c r="AK100" i="5"/>
  <c r="AH100" i="5"/>
  <c r="AE100" i="5"/>
  <c r="AB100" i="5"/>
  <c r="Y100" i="5"/>
  <c r="V100" i="5"/>
  <c r="S100" i="5"/>
  <c r="P100" i="5"/>
  <c r="M100" i="5"/>
  <c r="J100" i="5"/>
  <c r="G100" i="5"/>
  <c r="AK99" i="5"/>
  <c r="AH99" i="5"/>
  <c r="AE99" i="5"/>
  <c r="AB99" i="5"/>
  <c r="Y99" i="5"/>
  <c r="V99" i="5"/>
  <c r="S99" i="5"/>
  <c r="P99" i="5"/>
  <c r="M99" i="5"/>
  <c r="J99" i="5"/>
  <c r="G99" i="5"/>
  <c r="AK98" i="5"/>
  <c r="AH98" i="5"/>
  <c r="AE98" i="5"/>
  <c r="AB98" i="5"/>
  <c r="Y98" i="5"/>
  <c r="V98" i="5"/>
  <c r="S98" i="5"/>
  <c r="P98" i="5"/>
  <c r="M98" i="5"/>
  <c r="J98" i="5"/>
  <c r="G98" i="5"/>
  <c r="AK97" i="5"/>
  <c r="AH97" i="5"/>
  <c r="AE97" i="5"/>
  <c r="AB97" i="5"/>
  <c r="Y97" i="5"/>
  <c r="V97" i="5"/>
  <c r="S97" i="5"/>
  <c r="P97" i="5"/>
  <c r="M97" i="5"/>
  <c r="J97" i="5"/>
  <c r="G97" i="5"/>
  <c r="AK96" i="5"/>
  <c r="AH96" i="5"/>
  <c r="AE96" i="5"/>
  <c r="AB96" i="5"/>
  <c r="Y96" i="5"/>
  <c r="V96" i="5"/>
  <c r="S96" i="5"/>
  <c r="P96" i="5"/>
  <c r="M96" i="5"/>
  <c r="J96" i="5"/>
  <c r="G96" i="5"/>
  <c r="AK95" i="5"/>
  <c r="AH95" i="5"/>
  <c r="AE95" i="5"/>
  <c r="AB95" i="5"/>
  <c r="Y95" i="5"/>
  <c r="V95" i="5"/>
  <c r="S95" i="5"/>
  <c r="P95" i="5"/>
  <c r="M95" i="5"/>
  <c r="J95" i="5"/>
  <c r="G95" i="5"/>
  <c r="AK94" i="5"/>
  <c r="AH94" i="5"/>
  <c r="AE94" i="5"/>
  <c r="AB94" i="5"/>
  <c r="Y94" i="5"/>
  <c r="V94" i="5"/>
  <c r="S94" i="5"/>
  <c r="P94" i="5"/>
  <c r="M94" i="5"/>
  <c r="J94" i="5"/>
  <c r="G94" i="5"/>
  <c r="AK93" i="5"/>
  <c r="AH93" i="5"/>
  <c r="AE93" i="5"/>
  <c r="AB93" i="5"/>
  <c r="Y93" i="5"/>
  <c r="V93" i="5"/>
  <c r="S93" i="5"/>
  <c r="P93" i="5"/>
  <c r="M93" i="5"/>
  <c r="J93" i="5"/>
  <c r="G93" i="5"/>
  <c r="AK92" i="5"/>
  <c r="AH92" i="5"/>
  <c r="AE92" i="5"/>
  <c r="AB92" i="5"/>
  <c r="Y92" i="5"/>
  <c r="V92" i="5"/>
  <c r="S92" i="5"/>
  <c r="P92" i="5"/>
  <c r="M92" i="5"/>
  <c r="J92" i="5"/>
  <c r="G92" i="5"/>
  <c r="AK91" i="5"/>
  <c r="AH91" i="5"/>
  <c r="AE91" i="5"/>
  <c r="AB91" i="5"/>
  <c r="Y91" i="5"/>
  <c r="V91" i="5"/>
  <c r="S91" i="5"/>
  <c r="P91" i="5"/>
  <c r="M91" i="5"/>
  <c r="J91" i="5"/>
  <c r="G91" i="5"/>
  <c r="AK90" i="5"/>
  <c r="AH90" i="5"/>
  <c r="AE90" i="5"/>
  <c r="AB90" i="5"/>
  <c r="Y90" i="5"/>
  <c r="V90" i="5"/>
  <c r="S90" i="5"/>
  <c r="P90" i="5"/>
  <c r="M90" i="5"/>
  <c r="J90" i="5"/>
  <c r="G90" i="5"/>
  <c r="AK89" i="5"/>
  <c r="AH89" i="5"/>
  <c r="AE89" i="5"/>
  <c r="AB89" i="5"/>
  <c r="Y89" i="5"/>
  <c r="V89" i="5"/>
  <c r="S89" i="5"/>
  <c r="P89" i="5"/>
  <c r="M89" i="5"/>
  <c r="J89" i="5"/>
  <c r="G89" i="5"/>
  <c r="AK88" i="5"/>
  <c r="AH88" i="5"/>
  <c r="AE88" i="5"/>
  <c r="AB88" i="5"/>
  <c r="Y88" i="5"/>
  <c r="V88" i="5"/>
  <c r="S88" i="5"/>
  <c r="P88" i="5"/>
  <c r="M88" i="5"/>
  <c r="J88" i="5"/>
  <c r="G88" i="5"/>
  <c r="AK87" i="5"/>
  <c r="AH87" i="5"/>
  <c r="AE87" i="5"/>
  <c r="AB87" i="5"/>
  <c r="Y87" i="5"/>
  <c r="V87" i="5"/>
  <c r="S87" i="5"/>
  <c r="P87" i="5"/>
  <c r="M87" i="5"/>
  <c r="J87" i="5"/>
  <c r="G87" i="5"/>
  <c r="AK86" i="5"/>
  <c r="AH86" i="5"/>
  <c r="AE86" i="5"/>
  <c r="AB86" i="5"/>
  <c r="Y86" i="5"/>
  <c r="V86" i="5"/>
  <c r="S86" i="5"/>
  <c r="P86" i="5"/>
  <c r="M86" i="5"/>
  <c r="J86" i="5"/>
  <c r="G86" i="5"/>
  <c r="AK85" i="5"/>
  <c r="AH85" i="5"/>
  <c r="AE85" i="5"/>
  <c r="AB85" i="5"/>
  <c r="Y85" i="5"/>
  <c r="V85" i="5"/>
  <c r="S85" i="5"/>
  <c r="P85" i="5"/>
  <c r="M85" i="5"/>
  <c r="J85" i="5"/>
  <c r="G85" i="5"/>
  <c r="AK84" i="5"/>
  <c r="AH84" i="5"/>
  <c r="AE84" i="5"/>
  <c r="AB84" i="5"/>
  <c r="Y84" i="5"/>
  <c r="V84" i="5"/>
  <c r="S84" i="5"/>
  <c r="P84" i="5"/>
  <c r="M84" i="5"/>
  <c r="J84" i="5"/>
  <c r="G84" i="5"/>
  <c r="AK83" i="5"/>
  <c r="AH83" i="5"/>
  <c r="AE83" i="5"/>
  <c r="AB83" i="5"/>
  <c r="Y83" i="5"/>
  <c r="V83" i="5"/>
  <c r="S83" i="5"/>
  <c r="P83" i="5"/>
  <c r="M83" i="5"/>
  <c r="J83" i="5"/>
  <c r="G83" i="5"/>
  <c r="AK82" i="5"/>
  <c r="AH82" i="5"/>
  <c r="AE82" i="5"/>
  <c r="AB82" i="5"/>
  <c r="Y82" i="5"/>
  <c r="V82" i="5"/>
  <c r="S82" i="5"/>
  <c r="P82" i="5"/>
  <c r="M82" i="5"/>
  <c r="J82" i="5"/>
  <c r="G82" i="5"/>
  <c r="AK81" i="5"/>
  <c r="AH81" i="5"/>
  <c r="AE81" i="5"/>
  <c r="AB81" i="5"/>
  <c r="Y81" i="5"/>
  <c r="V81" i="5"/>
  <c r="S81" i="5"/>
  <c r="P81" i="5"/>
  <c r="M81" i="5"/>
  <c r="J81" i="5"/>
  <c r="G81" i="5"/>
  <c r="AK80" i="5"/>
  <c r="AH80" i="5"/>
  <c r="AE80" i="5"/>
  <c r="AB80" i="5"/>
  <c r="Y80" i="5"/>
  <c r="V80" i="5"/>
  <c r="S80" i="5"/>
  <c r="P80" i="5"/>
  <c r="M80" i="5"/>
  <c r="J80" i="5"/>
  <c r="G80" i="5"/>
  <c r="AK79" i="5"/>
  <c r="AH79" i="5"/>
  <c r="AE79" i="5"/>
  <c r="AB79" i="5"/>
  <c r="Y79" i="5"/>
  <c r="V79" i="5"/>
  <c r="S79" i="5"/>
  <c r="P79" i="5"/>
  <c r="M79" i="5"/>
  <c r="J79" i="5"/>
  <c r="G79" i="5"/>
  <c r="AK78" i="5"/>
  <c r="AH78" i="5"/>
  <c r="AE78" i="5"/>
  <c r="AB78" i="5"/>
  <c r="Y78" i="5"/>
  <c r="V78" i="5"/>
  <c r="S78" i="5"/>
  <c r="P78" i="5"/>
  <c r="M78" i="5"/>
  <c r="J78" i="5"/>
  <c r="G78" i="5"/>
  <c r="AK77" i="5"/>
  <c r="AH77" i="5"/>
  <c r="AE77" i="5"/>
  <c r="AB77" i="5"/>
  <c r="Y77" i="5"/>
  <c r="V77" i="5"/>
  <c r="S77" i="5"/>
  <c r="P77" i="5"/>
  <c r="M77" i="5"/>
  <c r="J77" i="5"/>
  <c r="G77" i="5"/>
  <c r="AK76" i="5"/>
  <c r="AH76" i="5"/>
  <c r="AE76" i="5"/>
  <c r="AB76" i="5"/>
  <c r="Y76" i="5"/>
  <c r="V76" i="5"/>
  <c r="S76" i="5"/>
  <c r="P76" i="5"/>
  <c r="M76" i="5"/>
  <c r="J76" i="5"/>
  <c r="G76" i="5"/>
  <c r="AK75" i="5"/>
  <c r="AH75" i="5"/>
  <c r="AE75" i="5"/>
  <c r="AB75" i="5"/>
  <c r="Y75" i="5"/>
  <c r="V75" i="5"/>
  <c r="S75" i="5"/>
  <c r="P75" i="5"/>
  <c r="M75" i="5"/>
  <c r="J75" i="5"/>
  <c r="G75" i="5"/>
  <c r="AK74" i="5"/>
  <c r="AH74" i="5"/>
  <c r="AE74" i="5"/>
  <c r="AB74" i="5"/>
  <c r="Y74" i="5"/>
  <c r="V74" i="5"/>
  <c r="S74" i="5"/>
  <c r="P74" i="5"/>
  <c r="M74" i="5"/>
  <c r="J74" i="5"/>
  <c r="G74" i="5"/>
  <c r="AK73" i="5"/>
  <c r="AH73" i="5"/>
  <c r="AE73" i="5"/>
  <c r="AB73" i="5"/>
  <c r="Y73" i="5"/>
  <c r="V73" i="5"/>
  <c r="S73" i="5"/>
  <c r="P73" i="5"/>
  <c r="M73" i="5"/>
  <c r="J73" i="5"/>
  <c r="G73" i="5"/>
  <c r="AK72" i="5"/>
  <c r="AH72" i="5"/>
  <c r="AE72" i="5"/>
  <c r="AB72" i="5"/>
  <c r="Y72" i="5"/>
  <c r="V72" i="5"/>
  <c r="S72" i="5"/>
  <c r="P72" i="5"/>
  <c r="M72" i="5"/>
  <c r="J72" i="5"/>
  <c r="G72" i="5"/>
  <c r="AK71" i="5"/>
  <c r="AH71" i="5"/>
  <c r="AE71" i="5"/>
  <c r="AB71" i="5"/>
  <c r="Y71" i="5"/>
  <c r="V71" i="5"/>
  <c r="S71" i="5"/>
  <c r="P71" i="5"/>
  <c r="M71" i="5"/>
  <c r="J71" i="5"/>
  <c r="G71" i="5"/>
  <c r="AK70" i="5"/>
  <c r="AH70" i="5"/>
  <c r="AE70" i="5"/>
  <c r="AB70" i="5"/>
  <c r="Y70" i="5"/>
  <c r="V70" i="5"/>
  <c r="S70" i="5"/>
  <c r="P70" i="5"/>
  <c r="M70" i="5"/>
  <c r="J70" i="5"/>
  <c r="G70" i="5"/>
  <c r="AK69" i="5"/>
  <c r="AH69" i="5"/>
  <c r="AE69" i="5"/>
  <c r="AB69" i="5"/>
  <c r="Y69" i="5"/>
  <c r="V69" i="5"/>
  <c r="S69" i="5"/>
  <c r="P69" i="5"/>
  <c r="M69" i="5"/>
  <c r="J69" i="5"/>
  <c r="G69" i="5"/>
  <c r="AK68" i="5"/>
  <c r="AH68" i="5"/>
  <c r="AE68" i="5"/>
  <c r="AB68" i="5"/>
  <c r="Y68" i="5"/>
  <c r="V68" i="5"/>
  <c r="S68" i="5"/>
  <c r="P68" i="5"/>
  <c r="M68" i="5"/>
  <c r="J68" i="5"/>
  <c r="G68" i="5"/>
  <c r="AK67" i="5"/>
  <c r="AH67" i="5"/>
  <c r="AE67" i="5"/>
  <c r="AB67" i="5"/>
  <c r="Y67" i="5"/>
  <c r="V67" i="5"/>
  <c r="S67" i="5"/>
  <c r="P67" i="5"/>
  <c r="M67" i="5"/>
  <c r="J67" i="5"/>
  <c r="G67" i="5"/>
  <c r="AK66" i="5"/>
  <c r="AH66" i="5"/>
  <c r="AE66" i="5"/>
  <c r="AB66" i="5"/>
  <c r="Y66" i="5"/>
  <c r="V66" i="5"/>
  <c r="S66" i="5"/>
  <c r="P66" i="5"/>
  <c r="M66" i="5"/>
  <c r="J66" i="5"/>
  <c r="G66" i="5"/>
  <c r="AK65" i="5"/>
  <c r="AH65" i="5"/>
  <c r="AE65" i="5"/>
  <c r="AB65" i="5"/>
  <c r="Y65" i="5"/>
  <c r="V65" i="5"/>
  <c r="S65" i="5"/>
  <c r="P65" i="5"/>
  <c r="M65" i="5"/>
  <c r="J65" i="5"/>
  <c r="G65" i="5"/>
  <c r="AK64" i="5"/>
  <c r="AH64" i="5"/>
  <c r="AE64" i="5"/>
  <c r="AB64" i="5"/>
  <c r="Y64" i="5"/>
  <c r="V64" i="5"/>
  <c r="S64" i="5"/>
  <c r="P64" i="5"/>
  <c r="M64" i="5"/>
  <c r="J64" i="5"/>
  <c r="G64" i="5"/>
  <c r="AK63" i="5"/>
  <c r="AH63" i="5"/>
  <c r="AE63" i="5"/>
  <c r="AB63" i="5"/>
  <c r="Y63" i="5"/>
  <c r="V63" i="5"/>
  <c r="S63" i="5"/>
  <c r="P63" i="5"/>
  <c r="M63" i="5"/>
  <c r="J63" i="5"/>
  <c r="G63" i="5"/>
  <c r="AK62" i="5"/>
  <c r="AH62" i="5"/>
  <c r="AE62" i="5"/>
  <c r="AB62" i="5"/>
  <c r="Y62" i="5"/>
  <c r="V62" i="5"/>
  <c r="S62" i="5"/>
  <c r="P62" i="5"/>
  <c r="M62" i="5"/>
  <c r="J62" i="5"/>
  <c r="G62" i="5"/>
  <c r="AK61" i="5"/>
  <c r="AH61" i="5"/>
  <c r="AE61" i="5"/>
  <c r="AB61" i="5"/>
  <c r="Y61" i="5"/>
  <c r="V61" i="5"/>
  <c r="S61" i="5"/>
  <c r="P61" i="5"/>
  <c r="M61" i="5"/>
  <c r="J61" i="5"/>
  <c r="G61" i="5"/>
  <c r="AK60" i="5"/>
  <c r="AH60" i="5"/>
  <c r="AE60" i="5"/>
  <c r="AB60" i="5"/>
  <c r="Y60" i="5"/>
  <c r="V60" i="5"/>
  <c r="S60" i="5"/>
  <c r="P60" i="5"/>
  <c r="M60" i="5"/>
  <c r="J60" i="5"/>
  <c r="G60" i="5"/>
  <c r="AK59" i="5"/>
  <c r="AH59" i="5"/>
  <c r="AE59" i="5"/>
  <c r="AB59" i="5"/>
  <c r="Y59" i="5"/>
  <c r="V59" i="5"/>
  <c r="S59" i="5"/>
  <c r="P59" i="5"/>
  <c r="M59" i="5"/>
  <c r="J59" i="5"/>
  <c r="G59" i="5"/>
  <c r="AK58" i="5"/>
  <c r="AH58" i="5"/>
  <c r="AE58" i="5"/>
  <c r="AB58" i="5"/>
  <c r="Y58" i="5"/>
  <c r="V58" i="5"/>
  <c r="S58" i="5"/>
  <c r="P58" i="5"/>
  <c r="M58" i="5"/>
  <c r="J58" i="5"/>
  <c r="G58" i="5"/>
  <c r="AK57" i="5"/>
  <c r="AH57" i="5"/>
  <c r="AE57" i="5"/>
  <c r="AB57" i="5"/>
  <c r="Y57" i="5"/>
  <c r="V57" i="5"/>
  <c r="S57" i="5"/>
  <c r="P57" i="5"/>
  <c r="M57" i="5"/>
  <c r="J57" i="5"/>
  <c r="G57" i="5"/>
  <c r="AK56" i="5"/>
  <c r="AH56" i="5"/>
  <c r="AE56" i="5"/>
  <c r="AB56" i="5"/>
  <c r="Y56" i="5"/>
  <c r="V56" i="5"/>
  <c r="S56" i="5"/>
  <c r="P56" i="5"/>
  <c r="M56" i="5"/>
  <c r="J56" i="5"/>
  <c r="G56" i="5"/>
  <c r="AK55" i="5"/>
  <c r="AH55" i="5"/>
  <c r="AE55" i="5"/>
  <c r="AB55" i="5"/>
  <c r="Y55" i="5"/>
  <c r="V55" i="5"/>
  <c r="S55" i="5"/>
  <c r="P55" i="5"/>
  <c r="M55" i="5"/>
  <c r="J55" i="5"/>
  <c r="G55" i="5"/>
  <c r="AK54" i="5"/>
  <c r="AH54" i="5"/>
  <c r="AE54" i="5"/>
  <c r="AB54" i="5"/>
  <c r="Y54" i="5"/>
  <c r="V54" i="5"/>
  <c r="S54" i="5"/>
  <c r="P54" i="5"/>
  <c r="M54" i="5"/>
  <c r="J54" i="5"/>
  <c r="G54" i="5"/>
  <c r="AK53" i="5"/>
  <c r="AH53" i="5"/>
  <c r="AE53" i="5"/>
  <c r="AB53" i="5"/>
  <c r="Y53" i="5"/>
  <c r="V53" i="5"/>
  <c r="S53" i="5"/>
  <c r="P53" i="5"/>
  <c r="M53" i="5"/>
  <c r="J53" i="5"/>
  <c r="G53" i="5"/>
  <c r="AK52" i="5"/>
  <c r="AH52" i="5"/>
  <c r="AE52" i="5"/>
  <c r="AB52" i="5"/>
  <c r="Y52" i="5"/>
  <c r="V52" i="5"/>
  <c r="S52" i="5"/>
  <c r="P52" i="5"/>
  <c r="M52" i="5"/>
  <c r="J52" i="5"/>
  <c r="G52" i="5"/>
  <c r="AK51" i="5"/>
  <c r="AH51" i="5"/>
  <c r="AE51" i="5"/>
  <c r="AB51" i="5"/>
  <c r="Y51" i="5"/>
  <c r="V51" i="5"/>
  <c r="S51" i="5"/>
  <c r="P51" i="5"/>
  <c r="M51" i="5"/>
  <c r="J51" i="5"/>
  <c r="G51" i="5"/>
  <c r="AK50" i="5"/>
  <c r="AH50" i="5"/>
  <c r="AE50" i="5"/>
  <c r="AB50" i="5"/>
  <c r="Y50" i="5"/>
  <c r="V50" i="5"/>
  <c r="S50" i="5"/>
  <c r="P50" i="5"/>
  <c r="M50" i="5"/>
  <c r="J50" i="5"/>
  <c r="G50" i="5"/>
  <c r="AK49" i="5"/>
  <c r="AH49" i="5"/>
  <c r="AE49" i="5"/>
  <c r="AB49" i="5"/>
  <c r="Y49" i="5"/>
  <c r="V49" i="5"/>
  <c r="S49" i="5"/>
  <c r="P49" i="5"/>
  <c r="M49" i="5"/>
  <c r="J49" i="5"/>
  <c r="G49" i="5"/>
  <c r="AK48" i="5"/>
  <c r="AH48" i="5"/>
  <c r="AE48" i="5"/>
  <c r="AB48" i="5"/>
  <c r="Y48" i="5"/>
  <c r="V48" i="5"/>
  <c r="S48" i="5"/>
  <c r="P48" i="5"/>
  <c r="M48" i="5"/>
  <c r="J48" i="5"/>
  <c r="G48" i="5"/>
  <c r="AK47" i="5"/>
  <c r="AH47" i="5"/>
  <c r="AE47" i="5"/>
  <c r="AB47" i="5"/>
  <c r="Y47" i="5"/>
  <c r="V47" i="5"/>
  <c r="S47" i="5"/>
  <c r="P47" i="5"/>
  <c r="M47" i="5"/>
  <c r="J47" i="5"/>
  <c r="G47" i="5"/>
  <c r="AK46" i="5"/>
  <c r="AH46" i="5"/>
  <c r="AE46" i="5"/>
  <c r="AB46" i="5"/>
  <c r="Y46" i="5"/>
  <c r="V46" i="5"/>
  <c r="S46" i="5"/>
  <c r="P46" i="5"/>
  <c r="M46" i="5"/>
  <c r="J46" i="5"/>
  <c r="G46" i="5"/>
  <c r="AK45" i="5"/>
  <c r="AH45" i="5"/>
  <c r="AE45" i="5"/>
  <c r="AB45" i="5"/>
  <c r="Y45" i="5"/>
  <c r="V45" i="5"/>
  <c r="S45" i="5"/>
  <c r="P45" i="5"/>
  <c r="M45" i="5"/>
  <c r="J45" i="5"/>
  <c r="G45" i="5"/>
  <c r="AK44" i="5"/>
  <c r="AH44" i="5"/>
  <c r="AE44" i="5"/>
  <c r="AB44" i="5"/>
  <c r="Y44" i="5"/>
  <c r="V44" i="5"/>
  <c r="S44" i="5"/>
  <c r="P44" i="5"/>
  <c r="M44" i="5"/>
  <c r="J44" i="5"/>
  <c r="G44" i="5"/>
  <c r="AK43" i="5"/>
  <c r="AH43" i="5"/>
  <c r="AE43" i="5"/>
  <c r="AB43" i="5"/>
  <c r="Y43" i="5"/>
  <c r="V43" i="5"/>
  <c r="S43" i="5"/>
  <c r="P43" i="5"/>
  <c r="M43" i="5"/>
  <c r="J43" i="5"/>
  <c r="G43" i="5"/>
  <c r="AK42" i="5"/>
  <c r="AH42" i="5"/>
  <c r="AE42" i="5"/>
  <c r="AB42" i="5"/>
  <c r="Y42" i="5"/>
  <c r="V42" i="5"/>
  <c r="S42" i="5"/>
  <c r="P42" i="5"/>
  <c r="M42" i="5"/>
  <c r="J42" i="5"/>
  <c r="G42" i="5"/>
  <c r="AK41" i="5"/>
  <c r="AH41" i="5"/>
  <c r="AE41" i="5"/>
  <c r="AB41" i="5"/>
  <c r="Y41" i="5"/>
  <c r="V41" i="5"/>
  <c r="S41" i="5"/>
  <c r="P41" i="5"/>
  <c r="M41" i="5"/>
  <c r="J41" i="5"/>
  <c r="G41" i="5"/>
  <c r="AK40" i="5"/>
  <c r="AH40" i="5"/>
  <c r="AE40" i="5"/>
  <c r="AB40" i="5"/>
  <c r="Y40" i="5"/>
  <c r="V40" i="5"/>
  <c r="S40" i="5"/>
  <c r="P40" i="5"/>
  <c r="M40" i="5"/>
  <c r="J40" i="5"/>
  <c r="G40" i="5"/>
  <c r="AK39" i="5"/>
  <c r="AH39" i="5"/>
  <c r="AE39" i="5"/>
  <c r="AB39" i="5"/>
  <c r="Y39" i="5"/>
  <c r="V39" i="5"/>
  <c r="S39" i="5"/>
  <c r="P39" i="5"/>
  <c r="M39" i="5"/>
  <c r="J39" i="5"/>
  <c r="G39" i="5"/>
  <c r="AK38" i="5"/>
  <c r="AH38" i="5"/>
  <c r="AE38" i="5"/>
  <c r="AB38" i="5"/>
  <c r="Y38" i="5"/>
  <c r="V38" i="5"/>
  <c r="S38" i="5"/>
  <c r="P38" i="5"/>
  <c r="M38" i="5"/>
  <c r="J38" i="5"/>
  <c r="G38" i="5"/>
  <c r="AK37" i="5"/>
  <c r="AH37" i="5"/>
  <c r="AE37" i="5"/>
  <c r="AB37" i="5"/>
  <c r="Y37" i="5"/>
  <c r="V37" i="5"/>
  <c r="S37" i="5"/>
  <c r="P37" i="5"/>
  <c r="M37" i="5"/>
  <c r="J37" i="5"/>
  <c r="G37" i="5"/>
  <c r="AK36" i="5"/>
  <c r="AH36" i="5"/>
  <c r="AE36" i="5"/>
  <c r="AB36" i="5"/>
  <c r="Y36" i="5"/>
  <c r="V36" i="5"/>
  <c r="S36" i="5"/>
  <c r="P36" i="5"/>
  <c r="M36" i="5"/>
  <c r="J36" i="5"/>
  <c r="G36" i="5"/>
  <c r="AK35" i="5"/>
  <c r="AH35" i="5"/>
  <c r="AE35" i="5"/>
  <c r="AB35" i="5"/>
  <c r="Y35" i="5"/>
  <c r="V35" i="5"/>
  <c r="S35" i="5"/>
  <c r="P35" i="5"/>
  <c r="M35" i="5"/>
  <c r="J35" i="5"/>
  <c r="G35" i="5"/>
  <c r="AK34" i="5"/>
  <c r="AH34" i="5"/>
  <c r="AE34" i="5"/>
  <c r="AB34" i="5"/>
  <c r="Y34" i="5"/>
  <c r="V34" i="5"/>
  <c r="S34" i="5"/>
  <c r="P34" i="5"/>
  <c r="M34" i="5"/>
  <c r="J34" i="5"/>
  <c r="G34" i="5"/>
  <c r="AK33" i="5"/>
  <c r="AH33" i="5"/>
  <c r="AE33" i="5"/>
  <c r="AB33" i="5"/>
  <c r="Y33" i="5"/>
  <c r="V33" i="5"/>
  <c r="S33" i="5"/>
  <c r="P33" i="5"/>
  <c r="M33" i="5"/>
  <c r="J33" i="5"/>
  <c r="G33" i="5"/>
  <c r="AK32" i="5"/>
  <c r="AH32" i="5"/>
  <c r="AE32" i="5"/>
  <c r="AB32" i="5"/>
  <c r="Y32" i="5"/>
  <c r="V32" i="5"/>
  <c r="S32" i="5"/>
  <c r="P32" i="5"/>
  <c r="M32" i="5"/>
  <c r="J32" i="5"/>
  <c r="G32" i="5"/>
  <c r="AK31" i="5"/>
  <c r="AH31" i="5"/>
  <c r="AE31" i="5"/>
  <c r="AB31" i="5"/>
  <c r="Y31" i="5"/>
  <c r="V31" i="5"/>
  <c r="S31" i="5"/>
  <c r="P31" i="5"/>
  <c r="M31" i="5"/>
  <c r="J31" i="5"/>
  <c r="G31" i="5"/>
  <c r="AK30" i="5"/>
  <c r="AH30" i="5"/>
  <c r="AE30" i="5"/>
  <c r="AB30" i="5"/>
  <c r="Y30" i="5"/>
  <c r="V30" i="5"/>
  <c r="S30" i="5"/>
  <c r="P30" i="5"/>
  <c r="M30" i="5"/>
  <c r="J30" i="5"/>
  <c r="G30" i="5"/>
  <c r="AK29" i="5"/>
  <c r="AH29" i="5"/>
  <c r="AE29" i="5"/>
  <c r="AB29" i="5"/>
  <c r="Y29" i="5"/>
  <c r="V29" i="5"/>
  <c r="S29" i="5"/>
  <c r="P29" i="5"/>
  <c r="M29" i="5"/>
  <c r="J29" i="5"/>
  <c r="G29" i="5"/>
  <c r="AK28" i="5"/>
  <c r="AH28" i="5"/>
  <c r="AE28" i="5"/>
  <c r="AB28" i="5"/>
  <c r="Y28" i="5"/>
  <c r="V28" i="5"/>
  <c r="S28" i="5"/>
  <c r="P28" i="5"/>
  <c r="M28" i="5"/>
  <c r="J28" i="5"/>
  <c r="G28" i="5"/>
  <c r="AK27" i="5"/>
  <c r="AH27" i="5"/>
  <c r="AE27" i="5"/>
  <c r="AB27" i="5"/>
  <c r="Y27" i="5"/>
  <c r="V27" i="5"/>
  <c r="S27" i="5"/>
  <c r="P27" i="5"/>
  <c r="M27" i="5"/>
  <c r="J27" i="5"/>
  <c r="G27" i="5"/>
  <c r="AK26" i="5"/>
  <c r="AH26" i="5"/>
  <c r="AE26" i="5"/>
  <c r="AB26" i="5"/>
  <c r="Y26" i="5"/>
  <c r="V26" i="5"/>
  <c r="S26" i="5"/>
  <c r="P26" i="5"/>
  <c r="M26" i="5"/>
  <c r="J26" i="5"/>
  <c r="G26" i="5"/>
  <c r="AK25" i="5"/>
  <c r="AH25" i="5"/>
  <c r="AE25" i="5"/>
  <c r="AB25" i="5"/>
  <c r="Y25" i="5"/>
  <c r="V25" i="5"/>
  <c r="S25" i="5"/>
  <c r="P25" i="5"/>
  <c r="M25" i="5"/>
  <c r="J25" i="5"/>
  <c r="G25" i="5"/>
  <c r="AK24" i="5"/>
  <c r="AH24" i="5"/>
  <c r="AE24" i="5"/>
  <c r="AB24" i="5"/>
  <c r="Y24" i="5"/>
  <c r="V24" i="5"/>
  <c r="S24" i="5"/>
  <c r="P24" i="5"/>
  <c r="M24" i="5"/>
  <c r="J24" i="5"/>
  <c r="G24" i="5"/>
  <c r="AK23" i="5"/>
  <c r="AH23" i="5"/>
  <c r="AE23" i="5"/>
  <c r="AB23" i="5"/>
  <c r="Y23" i="5"/>
  <c r="V23" i="5"/>
  <c r="S23" i="5"/>
  <c r="P23" i="5"/>
  <c r="M23" i="5"/>
  <c r="J23" i="5"/>
  <c r="G23" i="5"/>
  <c r="AK22" i="5"/>
  <c r="AH22" i="5"/>
  <c r="AE22" i="5"/>
  <c r="AB22" i="5"/>
  <c r="Y22" i="5"/>
  <c r="V22" i="5"/>
  <c r="S22" i="5"/>
  <c r="P22" i="5"/>
  <c r="M22" i="5"/>
  <c r="J22" i="5"/>
  <c r="G22" i="5"/>
  <c r="AK21" i="5"/>
  <c r="AH21" i="5"/>
  <c r="AE21" i="5"/>
  <c r="AB21" i="5"/>
  <c r="Y21" i="5"/>
  <c r="V21" i="5"/>
  <c r="S21" i="5"/>
  <c r="P21" i="5"/>
  <c r="M21" i="5"/>
  <c r="J21" i="5"/>
  <c r="G21" i="5"/>
  <c r="AK20" i="5"/>
  <c r="AH20" i="5"/>
  <c r="AE20" i="5"/>
  <c r="AB20" i="5"/>
  <c r="Y20" i="5"/>
  <c r="V20" i="5"/>
  <c r="S20" i="5"/>
  <c r="P20" i="5"/>
  <c r="M20" i="5"/>
  <c r="J20" i="5"/>
  <c r="G20" i="5"/>
  <c r="AK19" i="5"/>
  <c r="AH19" i="5"/>
  <c r="AE19" i="5"/>
  <c r="AB19" i="5"/>
  <c r="Y19" i="5"/>
  <c r="V19" i="5"/>
  <c r="S19" i="5"/>
  <c r="P19" i="5"/>
  <c r="M19" i="5"/>
  <c r="J19" i="5"/>
  <c r="G19" i="5"/>
  <c r="AK18" i="5"/>
  <c r="AH18" i="5"/>
  <c r="AE18" i="5"/>
  <c r="AB18" i="5"/>
  <c r="Y18" i="5"/>
  <c r="V18" i="5"/>
  <c r="S18" i="5"/>
  <c r="P18" i="5"/>
  <c r="M18" i="5"/>
  <c r="J18" i="5"/>
  <c r="G18" i="5"/>
  <c r="AK17" i="5"/>
  <c r="AH17" i="5"/>
  <c r="AE17" i="5"/>
  <c r="AB17" i="5"/>
  <c r="Y17" i="5"/>
  <c r="V17" i="5"/>
  <c r="S17" i="5"/>
  <c r="P17" i="5"/>
  <c r="M17" i="5"/>
  <c r="J17" i="5"/>
  <c r="G17" i="5"/>
  <c r="AK16" i="5"/>
  <c r="AH16" i="5"/>
  <c r="AE16" i="5"/>
  <c r="AB16" i="5"/>
  <c r="Y16" i="5"/>
  <c r="V16" i="5"/>
  <c r="S16" i="5"/>
  <c r="P16" i="5"/>
  <c r="M16" i="5"/>
  <c r="J16" i="5"/>
  <c r="G16" i="5"/>
  <c r="AK15" i="5"/>
  <c r="AH15" i="5"/>
  <c r="AE15" i="5"/>
  <c r="AB15" i="5"/>
  <c r="Y15" i="5"/>
  <c r="V15" i="5"/>
  <c r="S15" i="5"/>
  <c r="P15" i="5"/>
  <c r="M15" i="5"/>
  <c r="J15" i="5"/>
  <c r="G15" i="5"/>
  <c r="AK14" i="5"/>
  <c r="AH14" i="5"/>
  <c r="AE14" i="5"/>
  <c r="AB14" i="5"/>
  <c r="Y14" i="5"/>
  <c r="V14" i="5"/>
  <c r="S14" i="5"/>
  <c r="P14" i="5"/>
  <c r="M14" i="5"/>
  <c r="J14" i="5"/>
  <c r="G14" i="5"/>
  <c r="AK13" i="5"/>
  <c r="AH13" i="5"/>
  <c r="AE13" i="5"/>
  <c r="AB13" i="5"/>
  <c r="Y13" i="5"/>
  <c r="V13" i="5"/>
  <c r="S13" i="5"/>
  <c r="P13" i="5"/>
  <c r="M13" i="5"/>
  <c r="J13" i="5"/>
  <c r="G13" i="5"/>
  <c r="AK12" i="5"/>
  <c r="AH12" i="5"/>
  <c r="AE12" i="5"/>
  <c r="AB12" i="5"/>
  <c r="Y12" i="5"/>
  <c r="V12" i="5"/>
  <c r="S12" i="5"/>
  <c r="P12" i="5"/>
  <c r="M12" i="5"/>
  <c r="J12" i="5"/>
  <c r="G12" i="5"/>
  <c r="AK11" i="5"/>
  <c r="AH11" i="5"/>
  <c r="AE11" i="5"/>
  <c r="AB11" i="5"/>
  <c r="Y11" i="5"/>
  <c r="V11" i="5"/>
  <c r="S11" i="5"/>
  <c r="P11" i="5"/>
  <c r="M11" i="5"/>
  <c r="J11" i="5"/>
  <c r="G11" i="5"/>
  <c r="AK10" i="5"/>
  <c r="AH10" i="5"/>
  <c r="AE10" i="5"/>
  <c r="AB10" i="5"/>
  <c r="Y10" i="5"/>
  <c r="V10" i="5"/>
  <c r="S10" i="5"/>
  <c r="P10" i="5"/>
  <c r="M10" i="5"/>
  <c r="J10" i="5"/>
  <c r="G10" i="5"/>
  <c r="AK9" i="5"/>
  <c r="AH9" i="5"/>
  <c r="AE9" i="5"/>
  <c r="AB9" i="5"/>
  <c r="Y9" i="5"/>
  <c r="V9" i="5"/>
  <c r="S9" i="5"/>
  <c r="P9" i="5"/>
  <c r="M9" i="5"/>
  <c r="J9" i="5"/>
  <c r="G9" i="5"/>
  <c r="AN41" i="4"/>
  <c r="AN33" i="4"/>
  <c r="AN25" i="4"/>
  <c r="AN16" i="4"/>
  <c r="AN14" i="4"/>
  <c r="AN12" i="4"/>
  <c r="AN10" i="4"/>
  <c r="AM7" i="4"/>
  <c r="AN51" i="4" s="1"/>
  <c r="AO102" i="4" l="1"/>
  <c r="AO94" i="4"/>
  <c r="AO86" i="4"/>
  <c r="AP86" i="4" s="1"/>
  <c r="AO78" i="4"/>
  <c r="AO70" i="4"/>
  <c r="AO62" i="4"/>
  <c r="AO54" i="4"/>
  <c r="AO46" i="4"/>
  <c r="AO38" i="4"/>
  <c r="AO108" i="4"/>
  <c r="AO104" i="4"/>
  <c r="AP104" i="4" s="1"/>
  <c r="AO100" i="4"/>
  <c r="AO96" i="4"/>
  <c r="AO92" i="4"/>
  <c r="AO88" i="4"/>
  <c r="AP88" i="4" s="1"/>
  <c r="AO84" i="4"/>
  <c r="AO80" i="4"/>
  <c r="AO76" i="4"/>
  <c r="AO72" i="4"/>
  <c r="AP72" i="4" s="1"/>
  <c r="AO68" i="4"/>
  <c r="AO64" i="4"/>
  <c r="AO60" i="4"/>
  <c r="AO56" i="4"/>
  <c r="AP56" i="4" s="1"/>
  <c r="AO52" i="4"/>
  <c r="AO107" i="4"/>
  <c r="AO14" i="4"/>
  <c r="AP14" i="4" s="1"/>
  <c r="AO30" i="4"/>
  <c r="AP30" i="4" s="1"/>
  <c r="AO22" i="4"/>
  <c r="AO75" i="4"/>
  <c r="AO11" i="4"/>
  <c r="AO43" i="4"/>
  <c r="AP43" i="4" s="1"/>
  <c r="AO16" i="4"/>
  <c r="AO32" i="4"/>
  <c r="AP32" i="4" s="1"/>
  <c r="AO83" i="4"/>
  <c r="AP83" i="4" s="1"/>
  <c r="AO48" i="4"/>
  <c r="AP48" i="4" s="1"/>
  <c r="AO19" i="4"/>
  <c r="AP19" i="4" s="1"/>
  <c r="AO40" i="4"/>
  <c r="AP40" i="4" s="1"/>
  <c r="AO24" i="4"/>
  <c r="AP24" i="4" s="1"/>
  <c r="AO51" i="4"/>
  <c r="AP51" i="4" s="1"/>
  <c r="AO44" i="4"/>
  <c r="AO28" i="4"/>
  <c r="AO12" i="4"/>
  <c r="AP12" i="4" s="1"/>
  <c r="AO36" i="4"/>
  <c r="AP36" i="4" s="1"/>
  <c r="AO20" i="4"/>
  <c r="AO67" i="4"/>
  <c r="AO27" i="4"/>
  <c r="AO106" i="4"/>
  <c r="AP106" i="4" s="1"/>
  <c r="AO90" i="4"/>
  <c r="AO77" i="4"/>
  <c r="AP77" i="4" s="1"/>
  <c r="AO66" i="4"/>
  <c r="AP66" i="4" s="1"/>
  <c r="AO53" i="4"/>
  <c r="AP53" i="4" s="1"/>
  <c r="AO50" i="4"/>
  <c r="AO42" i="4"/>
  <c r="AO34" i="4"/>
  <c r="AP34" i="4" s="1"/>
  <c r="AO26" i="4"/>
  <c r="AP26" i="4" s="1"/>
  <c r="AO18" i="4"/>
  <c r="AP18" i="4" s="1"/>
  <c r="AO103" i="4"/>
  <c r="AO71" i="4"/>
  <c r="AP71" i="4" s="1"/>
  <c r="AO39" i="4"/>
  <c r="AP39" i="4" s="1"/>
  <c r="AO101" i="4"/>
  <c r="AO93" i="4"/>
  <c r="AO82" i="4"/>
  <c r="AO69" i="4"/>
  <c r="AP69" i="4" s="1"/>
  <c r="AO58" i="4"/>
  <c r="AP58" i="4" s="1"/>
  <c r="AO45" i="4"/>
  <c r="AP45" i="4" s="1"/>
  <c r="AO21" i="4"/>
  <c r="AP21" i="4" s="1"/>
  <c r="AO105" i="4"/>
  <c r="AP105" i="4" s="1"/>
  <c r="AO97" i="4"/>
  <c r="AP97" i="4" s="1"/>
  <c r="AO89" i="4"/>
  <c r="AP89" i="4" s="1"/>
  <c r="AO81" i="4"/>
  <c r="AP81" i="4" s="1"/>
  <c r="AO73" i="4"/>
  <c r="AP73" i="4" s="1"/>
  <c r="AO65" i="4"/>
  <c r="AP65" i="4" s="1"/>
  <c r="AO57" i="4"/>
  <c r="AP57" i="4" s="1"/>
  <c r="AO49" i="4"/>
  <c r="AP49" i="4" s="1"/>
  <c r="AO41" i="4"/>
  <c r="AP41" i="4" s="1"/>
  <c r="AO33" i="4"/>
  <c r="AP33" i="4" s="1"/>
  <c r="AO25" i="4"/>
  <c r="AP25" i="4" s="1"/>
  <c r="AO17" i="4"/>
  <c r="AP17" i="4" s="1"/>
  <c r="AO99" i="4"/>
  <c r="AP99" i="4" s="1"/>
  <c r="AO91" i="4"/>
  <c r="AP91" i="4" s="1"/>
  <c r="AO35" i="4"/>
  <c r="AP35" i="4" s="1"/>
  <c r="AO109" i="4"/>
  <c r="AP109" i="4" s="1"/>
  <c r="AO98" i="4"/>
  <c r="AP98" i="4" s="1"/>
  <c r="AO85" i="4"/>
  <c r="AP85" i="4" s="1"/>
  <c r="AO74" i="4"/>
  <c r="AP74" i="4" s="1"/>
  <c r="AO13" i="4"/>
  <c r="AP13" i="4" s="1"/>
  <c r="AO61" i="4"/>
  <c r="AP61" i="4" s="1"/>
  <c r="AO37" i="4"/>
  <c r="AP37" i="4" s="1"/>
  <c r="AO29" i="4"/>
  <c r="AP29" i="4" s="1"/>
  <c r="AO95" i="4"/>
  <c r="AP95" i="4" s="1"/>
  <c r="AO87" i="4"/>
  <c r="AP87" i="4" s="1"/>
  <c r="AO79" i="4"/>
  <c r="AP79" i="4" s="1"/>
  <c r="AO63" i="4"/>
  <c r="AP63" i="4" s="1"/>
  <c r="AO55" i="4"/>
  <c r="AP55" i="4" s="1"/>
  <c r="AO47" i="4"/>
  <c r="AP47" i="4" s="1"/>
  <c r="AO31" i="4"/>
  <c r="AP31" i="4" s="1"/>
  <c r="AO23" i="4"/>
  <c r="AP23" i="4" s="1"/>
  <c r="AO15" i="4"/>
  <c r="AP15" i="4" s="1"/>
  <c r="AO10" i="4"/>
  <c r="AP10" i="4" s="1"/>
  <c r="AO9" i="4"/>
  <c r="AP9" i="4" s="1"/>
  <c r="AO59" i="4"/>
  <c r="AP59" i="4" s="1"/>
  <c r="AP11" i="4"/>
  <c r="AP16" i="4"/>
  <c r="AP20" i="4"/>
  <c r="AP28" i="4"/>
  <c r="AP68" i="4"/>
  <c r="AP84" i="4"/>
  <c r="AP22" i="4"/>
  <c r="AP42" i="4"/>
  <c r="AP54" i="4"/>
  <c r="AP70" i="4"/>
  <c r="AP78" i="4"/>
  <c r="AP90" i="4"/>
  <c r="AP94" i="4"/>
  <c r="AP38" i="4"/>
  <c r="AP27" i="4"/>
  <c r="AN18" i="4"/>
  <c r="AN26" i="4"/>
  <c r="AN27" i="4"/>
  <c r="AN34" i="4"/>
  <c r="AN35" i="4"/>
  <c r="AN42" i="4"/>
  <c r="AN43" i="4"/>
  <c r="AP46" i="4"/>
  <c r="AN46" i="4"/>
  <c r="AN54" i="4"/>
  <c r="AN56" i="4"/>
  <c r="AN58" i="4"/>
  <c r="AP60" i="4"/>
  <c r="AN60" i="4"/>
  <c r="AP67" i="4"/>
  <c r="AN24" i="4"/>
  <c r="AN32" i="4"/>
  <c r="AN40" i="4"/>
  <c r="AN48" i="4"/>
  <c r="AN108" i="4"/>
  <c r="AN100" i="4"/>
  <c r="AN95" i="4"/>
  <c r="AN93" i="4"/>
  <c r="AN91" i="4"/>
  <c r="AN104" i="4"/>
  <c r="AN96" i="4"/>
  <c r="AN94" i="4"/>
  <c r="AN92" i="4"/>
  <c r="AN87" i="4"/>
  <c r="AN81" i="4"/>
  <c r="AN79" i="4"/>
  <c r="AN77" i="4"/>
  <c r="AN75" i="4"/>
  <c r="AN73" i="4"/>
  <c r="AN71" i="4"/>
  <c r="AN69" i="4"/>
  <c r="AN67" i="4"/>
  <c r="AN65" i="4"/>
  <c r="AN63" i="4"/>
  <c r="AN61" i="4"/>
  <c r="AN59" i="4"/>
  <c r="AN57" i="4"/>
  <c r="AN55" i="4"/>
  <c r="AN89" i="4"/>
  <c r="AN85" i="4"/>
  <c r="AN80" i="4"/>
  <c r="AN78" i="4"/>
  <c r="AN76" i="4"/>
  <c r="AN74" i="4"/>
  <c r="AN72" i="4"/>
  <c r="AN70" i="4"/>
  <c r="AN68" i="4"/>
  <c r="AN66" i="4"/>
  <c r="AN53" i="4"/>
  <c r="AN49" i="4"/>
  <c r="AN45" i="4"/>
  <c r="AN11" i="4"/>
  <c r="AN13" i="4"/>
  <c r="AN15" i="4"/>
  <c r="AN17" i="4"/>
  <c r="AN19" i="4"/>
  <c r="AN22" i="4"/>
  <c r="AN23" i="4"/>
  <c r="AN30" i="4"/>
  <c r="AN31" i="4"/>
  <c r="AN38" i="4"/>
  <c r="AN39" i="4"/>
  <c r="AN47" i="4"/>
  <c r="AP50" i="4"/>
  <c r="AN50" i="4"/>
  <c r="AP64" i="4"/>
  <c r="AN64" i="4"/>
  <c r="AN20" i="4"/>
  <c r="AN21" i="4"/>
  <c r="AN28" i="4"/>
  <c r="AN29" i="4"/>
  <c r="AN36" i="4"/>
  <c r="AN37" i="4"/>
  <c r="AP44" i="4"/>
  <c r="AN44" i="4"/>
  <c r="AP52" i="4"/>
  <c r="AN52" i="4"/>
  <c r="AP62" i="4"/>
  <c r="AN62" i="4"/>
  <c r="AP75" i="4"/>
  <c r="AN83" i="4"/>
  <c r="AP76" i="4"/>
  <c r="AP80" i="4"/>
  <c r="AP82" i="4"/>
  <c r="AN84" i="4"/>
  <c r="AN90" i="4"/>
  <c r="AP92" i="4"/>
  <c r="AP96" i="4"/>
  <c r="AP100" i="4"/>
  <c r="AP102" i="4"/>
  <c r="AP103" i="4"/>
  <c r="AN82" i="4"/>
  <c r="AP101" i="4"/>
  <c r="AN106" i="4"/>
  <c r="AN88" i="4"/>
  <c r="AN102" i="4"/>
  <c r="AP108" i="4"/>
  <c r="AN86" i="4"/>
  <c r="AP93" i="4"/>
  <c r="AN98" i="4"/>
  <c r="AP107" i="4"/>
  <c r="AN103" i="4"/>
  <c r="AN101" i="4"/>
  <c r="AN109" i="4"/>
  <c r="AN99" i="4"/>
  <c r="AN107" i="4"/>
  <c r="AN97" i="4"/>
  <c r="AN105" i="4"/>
</calcChain>
</file>

<file path=xl/sharedStrings.xml><?xml version="1.0" encoding="utf-8"?>
<sst xmlns="http://schemas.openxmlformats.org/spreadsheetml/2006/main" count="1205" uniqueCount="284">
  <si>
    <t>ĐẠI HỌC HUẾ</t>
  </si>
  <si>
    <t>BẢNG ĐIỂM TỔNG HỢP</t>
  </si>
  <si>
    <r>
      <t>T</t>
    </r>
    <r>
      <rPr>
        <b/>
        <u/>
        <sz val="11"/>
        <rFont val="Times New Roman"/>
        <family val="1"/>
      </rPr>
      <t>RƯỜNG ĐẠI HỌC LUẬ</t>
    </r>
    <r>
      <rPr>
        <b/>
        <sz val="11"/>
        <rFont val="Times New Roman"/>
        <family val="1"/>
      </rPr>
      <t>T</t>
    </r>
  </si>
  <si>
    <t>STT</t>
  </si>
  <si>
    <t>Mã SV</t>
  </si>
  <si>
    <t>Họ đệm</t>
  </si>
  <si>
    <t>Tên</t>
  </si>
  <si>
    <t>QTHT</t>
  </si>
  <si>
    <t>Thi</t>
  </si>
  <si>
    <t>Tổng</t>
  </si>
  <si>
    <t>Anh</t>
  </si>
  <si>
    <t>Ánh</t>
  </si>
  <si>
    <t>v</t>
  </si>
  <si>
    <t>Hồ</t>
  </si>
  <si>
    <t>Hà</t>
  </si>
  <si>
    <t>Hằng</t>
  </si>
  <si>
    <t>Hiền</t>
  </si>
  <si>
    <t>Hoàng</t>
  </si>
  <si>
    <t>Học</t>
  </si>
  <si>
    <t>Trần Thanh</t>
  </si>
  <si>
    <t>Hùng</t>
  </si>
  <si>
    <t>Huy</t>
  </si>
  <si>
    <t>Nguyễn Văn</t>
  </si>
  <si>
    <t>Linh</t>
  </si>
  <si>
    <t>Long</t>
  </si>
  <si>
    <t>Nga</t>
  </si>
  <si>
    <t>Nhân</t>
  </si>
  <si>
    <t>Nhật</t>
  </si>
  <si>
    <t>Lê Đức</t>
  </si>
  <si>
    <t>Phú</t>
  </si>
  <si>
    <t>Phước</t>
  </si>
  <si>
    <t>Quang</t>
  </si>
  <si>
    <t>Sơn</t>
  </si>
  <si>
    <t>Tâm</t>
  </si>
  <si>
    <t>Lê Văn</t>
  </si>
  <si>
    <t>Thành</t>
  </si>
  <si>
    <t>Thảo</t>
  </si>
  <si>
    <t>Nguyễn Thị Thu</t>
  </si>
  <si>
    <t>Thiên</t>
  </si>
  <si>
    <t>Thủy</t>
  </si>
  <si>
    <t>Tiến</t>
  </si>
  <si>
    <t>Trang</t>
  </si>
  <si>
    <t>Nguyễn Thị Thanh</t>
  </si>
  <si>
    <t>Hưng</t>
  </si>
  <si>
    <t>Sang</t>
  </si>
  <si>
    <t>Thạnh</t>
  </si>
  <si>
    <t>Yến</t>
  </si>
  <si>
    <t>Luật Thương mại 1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</si>
  <si>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</si>
  <si>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Ngành: Luật Kinh tế</t>
  </si>
  <si>
    <t>Mã HV</t>
  </si>
  <si>
    <t xml:space="preserve">                  Họ và tên</t>
  </si>
  <si>
    <t>Ngày
 sinh</t>
  </si>
  <si>
    <t>Tổng điểm hệ 10</t>
  </si>
  <si>
    <t>Điểm TBC hệ 10</t>
  </si>
  <si>
    <t>Tổng hệ 4</t>
  </si>
  <si>
    <t>Điểm tích lũy hệ 4</t>
  </si>
  <si>
    <t>Số TC</t>
  </si>
  <si>
    <t>Điểm hệ 10</t>
  </si>
  <si>
    <t>Điểm chữ</t>
  </si>
  <si>
    <t>Điểm hệ 4</t>
  </si>
  <si>
    <t xml:space="preserve">Học kỳ: 2                                           </t>
  </si>
  <si>
    <t>Năm học: 2015 - 2016</t>
  </si>
  <si>
    <t>Lớp: Luật B2 K2015 - Huế</t>
  </si>
  <si>
    <t>Số học phần: 11</t>
  </si>
  <si>
    <t>Tổng số TC: 22</t>
  </si>
  <si>
    <t>Luật Hình 
sự 2</t>
  </si>
  <si>
    <t>Luật Hiến
 pháp 2</t>
  </si>
  <si>
    <t>Lý luận nhà 
nước pháp luật 2</t>
  </si>
  <si>
    <t>Luật 
Môi trường</t>
  </si>
  <si>
    <t>Luật Hôn nhân
 và gia đình</t>
  </si>
  <si>
    <t>Luật Lao động</t>
  </si>
  <si>
    <t>Luật Đất đai</t>
  </si>
  <si>
    <t>Luật Thương mại 2</t>
  </si>
  <si>
    <t>Luật tố tụng hành chính</t>
  </si>
  <si>
    <t>Luật 
Dân sự 2</t>
  </si>
  <si>
    <t>Trần Thị Kim</t>
  </si>
  <si>
    <t>28/06/1993</t>
  </si>
  <si>
    <t>Nguyễn Văn Tuấn</t>
  </si>
  <si>
    <t>11/04/1991</t>
  </si>
  <si>
    <t>Lê Xuân</t>
  </si>
  <si>
    <t>28/08/1991</t>
  </si>
  <si>
    <t>Lã Mạnh</t>
  </si>
  <si>
    <t>Ba</t>
  </si>
  <si>
    <t>Trần Quốc</t>
  </si>
  <si>
    <t>Bảo</t>
  </si>
  <si>
    <t>01/05/1991</t>
  </si>
  <si>
    <t>Châu</t>
  </si>
  <si>
    <t>24/04/1987</t>
  </si>
  <si>
    <t>Hoàng Minh</t>
  </si>
  <si>
    <t>Cường</t>
  </si>
  <si>
    <t>20/04/1987</t>
  </si>
  <si>
    <t>Dương Phương</t>
  </si>
  <si>
    <t>Đông</t>
  </si>
  <si>
    <t>17/01/1990</t>
  </si>
  <si>
    <t>Phan Hoàng</t>
  </si>
  <si>
    <t>Giang</t>
  </si>
  <si>
    <t>Hoàng Đình</t>
  </si>
  <si>
    <t>29/03/1992</t>
  </si>
  <si>
    <t>Hoàng Phi</t>
  </si>
  <si>
    <t>Hải</t>
  </si>
  <si>
    <t>06/02/1990</t>
  </si>
  <si>
    <t>Lê Thị Cẩm</t>
  </si>
  <si>
    <t>26/09/1988</t>
  </si>
  <si>
    <t>Quyền Thị</t>
  </si>
  <si>
    <t>29/07/1987</t>
  </si>
  <si>
    <t>Phạm Thị Thúy</t>
  </si>
  <si>
    <t>29/09/1983</t>
  </si>
  <si>
    <t>Đoàn Vũ Diệu</t>
  </si>
  <si>
    <t>Nguyễn Thị Diệu</t>
  </si>
  <si>
    <t>Nguyễn Thị Song</t>
  </si>
  <si>
    <t>Phùng Thị Thu</t>
  </si>
  <si>
    <t>Huỳnh Tấn</t>
  </si>
  <si>
    <t>Hòa</t>
  </si>
  <si>
    <t>30/08/1992</t>
  </si>
  <si>
    <t>Phan Nguyễn Bảo</t>
  </si>
  <si>
    <t>30/11/1989</t>
  </si>
  <si>
    <t>Nguyễn Minh</t>
  </si>
  <si>
    <t>29/04/1990</t>
  </si>
  <si>
    <t>Nguyễn Hữu</t>
  </si>
  <si>
    <t>23/02/1976</t>
  </si>
  <si>
    <t>Hợi</t>
  </si>
  <si>
    <t>25/02/1973</t>
  </si>
  <si>
    <t>Hồ Văn</t>
  </si>
  <si>
    <t>Huân</t>
  </si>
  <si>
    <t>Trần Ngọc</t>
  </si>
  <si>
    <t>26/10/1986</t>
  </si>
  <si>
    <t>Võ Thị Hoàng</t>
  </si>
  <si>
    <t>17/08/1989</t>
  </si>
  <si>
    <t>28/02/1993</t>
  </si>
  <si>
    <t>Nguyễn Lưu</t>
  </si>
  <si>
    <t>23/04/1989</t>
  </si>
  <si>
    <t>Lĩnh</t>
  </si>
  <si>
    <t>01/01/1989</t>
  </si>
  <si>
    <t>18/01/1989</t>
  </si>
  <si>
    <t>Nguyễn Thành</t>
  </si>
  <si>
    <t>Luân</t>
  </si>
  <si>
    <t>18/10/1990</t>
  </si>
  <si>
    <t>Trần Thị Hoài</t>
  </si>
  <si>
    <t>Mi</t>
  </si>
  <si>
    <t>Huỳnh Thị Ngọc</t>
  </si>
  <si>
    <t>Mỵ</t>
  </si>
  <si>
    <t>29/07/1991</t>
  </si>
  <si>
    <t>Nguyễn Thị Thúy</t>
  </si>
  <si>
    <t>01/10/1989</t>
  </si>
  <si>
    <t>24/05/1986</t>
  </si>
  <si>
    <t>Lương Văn</t>
  </si>
  <si>
    <t>Nghiệp</t>
  </si>
  <si>
    <t>Nguyễn Thị Yến</t>
  </si>
  <si>
    <t>Ngọc</t>
  </si>
  <si>
    <t>30/11/1984</t>
  </si>
  <si>
    <t>Lê Bá</t>
  </si>
  <si>
    <t>15/05/1992</t>
  </si>
  <si>
    <t>Hồ Như</t>
  </si>
  <si>
    <t>Nguyện</t>
  </si>
  <si>
    <t>26/11/1984</t>
  </si>
  <si>
    <t>15/09/1989</t>
  </si>
  <si>
    <t>Hoàng Thị Thùy</t>
  </si>
  <si>
    <t>Như</t>
  </si>
  <si>
    <t>Oanh</t>
  </si>
  <si>
    <t>20/07/1991</t>
  </si>
  <si>
    <t>16/01/1988</t>
  </si>
  <si>
    <t>Đinh Xuân</t>
  </si>
  <si>
    <t>Phúc</t>
  </si>
  <si>
    <t>20/06/1992</t>
  </si>
  <si>
    <t>Phan Văn</t>
  </si>
  <si>
    <t>Trần Đình</t>
  </si>
  <si>
    <t>Phan Thanh</t>
  </si>
  <si>
    <t>29/09/1991</t>
  </si>
  <si>
    <t>Đoàn Văn</t>
  </si>
  <si>
    <t>Sỹ</t>
  </si>
  <si>
    <t>21/08/1992</t>
  </si>
  <si>
    <t>Trần Minh</t>
  </si>
  <si>
    <t>20/02/1985</t>
  </si>
  <si>
    <t>Nguyễn Thị Minh</t>
  </si>
  <si>
    <t>18/05/1993</t>
  </si>
  <si>
    <t>Thái</t>
  </si>
  <si>
    <t>Bùi Quốc</t>
  </si>
  <si>
    <t>Thắng</t>
  </si>
  <si>
    <t>28/02/1990</t>
  </si>
  <si>
    <t>Lê Trọng Hữu</t>
  </si>
  <si>
    <t>Nguyễn Thị Mỹ</t>
  </si>
  <si>
    <t>Thanh</t>
  </si>
  <si>
    <t>Mai Ngọc</t>
  </si>
  <si>
    <t>20/03/1992</t>
  </si>
  <si>
    <t>Dư Thị Thu</t>
  </si>
  <si>
    <t>09/09/1976</t>
  </si>
  <si>
    <t>13/09/1991</t>
  </si>
  <si>
    <t>Võ Thị Kim</t>
  </si>
  <si>
    <t>Phạm Thị Sa</t>
  </si>
  <si>
    <t>07/01/1991</t>
  </si>
  <si>
    <t>Nay</t>
  </si>
  <si>
    <t>25/05/1993</t>
  </si>
  <si>
    <t>Lê Thị</t>
  </si>
  <si>
    <t>Thương</t>
  </si>
  <si>
    <t>08/05/1992</t>
  </si>
  <si>
    <t>Lâm Đức</t>
  </si>
  <si>
    <t>Thùy</t>
  </si>
  <si>
    <t>Nguyễn Hồ Như</t>
  </si>
  <si>
    <t>28/05/1993</t>
  </si>
  <si>
    <t>Hoàng Nhẩn</t>
  </si>
  <si>
    <t>Ti</t>
  </si>
  <si>
    <t>28/02/1991</t>
  </si>
  <si>
    <t>Kiều Duy</t>
  </si>
  <si>
    <t>Toản</t>
  </si>
  <si>
    <t>Lý Như Huyền</t>
  </si>
  <si>
    <t>21/05/1975</t>
  </si>
  <si>
    <t>Lê Thị Huyền</t>
  </si>
  <si>
    <t>03/12/1992</t>
  </si>
  <si>
    <t>Trúc</t>
  </si>
  <si>
    <t>11/11/1984</t>
  </si>
  <si>
    <t>Hồ Tĩnh</t>
  </si>
  <si>
    <t>Trực</t>
  </si>
  <si>
    <t>06/12/1991</t>
  </si>
  <si>
    <t>Trung</t>
  </si>
  <si>
    <t>26/09/1987</t>
  </si>
  <si>
    <t>Ma Văn</t>
  </si>
  <si>
    <t>Trường</t>
  </si>
  <si>
    <t>31/08/1992</t>
  </si>
  <si>
    <t>Tuyết</t>
  </si>
  <si>
    <t>17/11/1992</t>
  </si>
  <si>
    <t>Hoàng Lê</t>
  </si>
  <si>
    <t>Vân</t>
  </si>
  <si>
    <t>12/04/1993</t>
  </si>
  <si>
    <t>Lê Thảo</t>
  </si>
  <si>
    <t>19/08/1981</t>
  </si>
  <si>
    <t>Võ Trung</t>
  </si>
  <si>
    <t>Việt</t>
  </si>
  <si>
    <t>20/02/1992</t>
  </si>
  <si>
    <t>Hà Văn</t>
  </si>
  <si>
    <t>Vũ</t>
  </si>
  <si>
    <t>19/05/1986</t>
  </si>
  <si>
    <t>Nguyễn Bích Như</t>
  </si>
  <si>
    <t>Ý</t>
  </si>
  <si>
    <t>29/01/1991</t>
  </si>
  <si>
    <t>Hoàng Thị Như</t>
  </si>
  <si>
    <t>19/08/1992</t>
  </si>
  <si>
    <t>Đặng Ngọc Thiện</t>
  </si>
  <si>
    <t>18/05/1986</t>
  </si>
  <si>
    <t>Hồ Thị Như</t>
  </si>
  <si>
    <t>01/09/1988</t>
  </si>
  <si>
    <t>Trần Viết</t>
  </si>
  <si>
    <t>Thế</t>
  </si>
  <si>
    <t>19/12/1989</t>
  </si>
  <si>
    <t>Phạm Thùy</t>
  </si>
  <si>
    <t>Chi</t>
  </si>
  <si>
    <t>Hồ Quốc</t>
  </si>
  <si>
    <t>17/10/1992</t>
  </si>
  <si>
    <t xml:space="preserve">Lê Thị </t>
  </si>
  <si>
    <t>29/05/1984</t>
  </si>
  <si>
    <t>Nguyễn Huy</t>
  </si>
  <si>
    <t xml:space="preserve"> Đoàn Trưng</t>
  </si>
  <si>
    <t xml:space="preserve">H'Thủy Bon Jốc </t>
  </si>
  <si>
    <t>Ju</t>
  </si>
  <si>
    <t>Võ Đại Hoàng</t>
  </si>
  <si>
    <t>15/10/1982</t>
  </si>
  <si>
    <t>Đặng Quang</t>
  </si>
  <si>
    <t>27/11/1988</t>
  </si>
  <si>
    <t>Nguyễn Thị  Mỹ</t>
  </si>
  <si>
    <t>Nhung</t>
  </si>
  <si>
    <t>Phạm Thị Hoàng</t>
  </si>
  <si>
    <t>13/08/1990</t>
  </si>
  <si>
    <t>Hồ Đăng</t>
  </si>
  <si>
    <t>Rạng</t>
  </si>
  <si>
    <t>21/01/1976</t>
  </si>
  <si>
    <t>Nguyễn Thị</t>
  </si>
  <si>
    <t>24/10/1985</t>
  </si>
  <si>
    <t>Dương Đức</t>
  </si>
  <si>
    <t>Đặng Bá Mạnh</t>
  </si>
  <si>
    <t>Trí</t>
  </si>
  <si>
    <t>25/06/1991</t>
  </si>
  <si>
    <t>Lê Nguyễn Hiếu</t>
  </si>
  <si>
    <t>Nguyễn Thị Kim</t>
  </si>
  <si>
    <t>Học kỳ: 2</t>
  </si>
  <si>
    <t>Năm học: 2015-2016</t>
  </si>
  <si>
    <t>Lớp: Luật B2_K2015 Huế</t>
  </si>
  <si>
    <t>Tổng Số TC : 22</t>
  </si>
  <si>
    <t>Luật Hình sự 2</t>
  </si>
  <si>
    <t>Luật Hiến pháp 2</t>
  </si>
  <si>
    <t>Lý luận nhà nước pháp luật 2</t>
  </si>
  <si>
    <t>Luật Môi trường</t>
  </si>
  <si>
    <t>Luật Hôn nhân và gia đình</t>
  </si>
  <si>
    <t>Luật Dân sự 2</t>
  </si>
  <si>
    <t xml:space="preserve">* Có 102 sinh viên trong danh sách này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</si>
</sst>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_);\(0.0\)"/>
    <numFmt numFmtId="167" formatCode="0.00_);\(0.00\)"/>
    <numFmt numFmtId="168" formatCode="dd/mm/yyyy;@"/>
  </numFmts>
  <fonts count="47"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VNtimes new roman"/>
      <family val="2"/>
    </font>
    <font>
      <b/>
      <u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indexed="8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3"/>
      <name val="VNtimes new roman"/>
      <family val="2"/>
    </font>
    <font>
      <sz val="13"/>
      <name val="VNtimes new roman"/>
      <family val="2"/>
    </font>
    <font>
      <b/>
      <sz val="13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b/>
      <sz val="11.5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sz val="10"/>
      <name val="Times New Roman"/>
      <family val="1"/>
      <charset val="163"/>
    </font>
    <font>
      <sz val="11"/>
      <color indexed="8"/>
      <name val="Times New Roman"/>
      <family val="1"/>
    </font>
    <font>
      <sz val="10.5"/>
      <color theme="1"/>
      <name val="Times New Roman"/>
      <family val="1"/>
    </font>
    <font>
      <sz val="11"/>
      <name val="Times New Roman"/>
      <family val="1"/>
      <charset val="163"/>
    </font>
    <font>
      <sz val="10.5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name val="Arial"/>
      <family val="2"/>
    </font>
    <font>
      <sz val="11"/>
      <color rgb="FFFF0000"/>
      <name val="Times New Roman"/>
      <family val="1"/>
    </font>
    <font>
      <sz val="11"/>
      <color indexed="10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3" fillId="0" borderId="0"/>
    <xf numFmtId="0" fontId="7" fillId="0" borderId="0"/>
    <xf numFmtId="0" fontId="7" fillId="0" borderId="0"/>
  </cellStyleXfs>
  <cellXfs count="2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quotePrefix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/>
    <xf numFmtId="0" fontId="7" fillId="0" borderId="0" xfId="2"/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vertical="center"/>
    </xf>
    <xf numFmtId="0" fontId="19" fillId="0" borderId="0" xfId="0" applyFont="1" applyAlignment="1">
      <alignment horizontal="left" vertical="center"/>
    </xf>
    <xf numFmtId="165" fontId="20" fillId="0" borderId="0" xfId="2" applyNumberFormat="1" applyFont="1" applyAlignment="1">
      <alignment horizontal="center" vertical="center"/>
    </xf>
    <xf numFmtId="165" fontId="21" fillId="0" borderId="0" xfId="2" applyNumberFormat="1" applyFont="1" applyAlignment="1">
      <alignment horizontal="center" vertical="center"/>
    </xf>
    <xf numFmtId="0" fontId="18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165" fontId="8" fillId="0" borderId="0" xfId="2" applyNumberFormat="1" applyFont="1" applyAlignment="1">
      <alignment horizontal="left" vertical="center"/>
    </xf>
    <xf numFmtId="165" fontId="22" fillId="0" borderId="0" xfId="2" applyNumberFormat="1" applyFont="1" applyAlignment="1">
      <alignment horizontal="left" vertical="center"/>
    </xf>
    <xf numFmtId="165" fontId="18" fillId="0" borderId="0" xfId="2" applyNumberFormat="1" applyFont="1" applyAlignment="1">
      <alignment horizontal="left" vertical="center"/>
    </xf>
    <xf numFmtId="165" fontId="18" fillId="0" borderId="0" xfId="2" applyNumberFormat="1" applyFont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horizontal="center" vertical="center"/>
    </xf>
    <xf numFmtId="165" fontId="25" fillId="0" borderId="0" xfId="2" applyNumberFormat="1" applyFont="1" applyAlignment="1">
      <alignment vertical="center"/>
    </xf>
    <xf numFmtId="165" fontId="23" fillId="0" borderId="0" xfId="2" applyNumberFormat="1" applyFont="1" applyAlignment="1">
      <alignment horizontal="center" vertical="center"/>
    </xf>
    <xf numFmtId="165" fontId="24" fillId="0" borderId="0" xfId="2" applyNumberFormat="1" applyFont="1" applyAlignment="1">
      <alignment horizontal="center" vertical="center"/>
    </xf>
    <xf numFmtId="0" fontId="23" fillId="0" borderId="0" xfId="2" applyNumberFormat="1" applyFont="1" applyAlignment="1">
      <alignment horizontal="center"/>
    </xf>
    <xf numFmtId="0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7" fillId="0" borderId="0" xfId="2" applyFont="1"/>
    <xf numFmtId="0" fontId="26" fillId="2" borderId="5" xfId="2" applyFont="1" applyFill="1" applyBorder="1" applyAlignment="1">
      <alignment horizontal="center" vertical="center"/>
    </xf>
    <xf numFmtId="0" fontId="26" fillId="2" borderId="6" xfId="2" applyFont="1" applyFill="1" applyBorder="1" applyAlignment="1">
      <alignment horizontal="center" vertical="center"/>
    </xf>
    <xf numFmtId="0" fontId="26" fillId="2" borderId="7" xfId="2" applyFont="1" applyFill="1" applyBorder="1" applyAlignment="1">
      <alignment horizontal="center" vertical="center"/>
    </xf>
    <xf numFmtId="0" fontId="26" fillId="2" borderId="5" xfId="2" applyFont="1" applyFill="1" applyBorder="1" applyAlignment="1">
      <alignment horizontal="center" vertical="center" wrapText="1"/>
    </xf>
    <xf numFmtId="0" fontId="27" fillId="3" borderId="1" xfId="2" applyFont="1" applyFill="1" applyBorder="1" applyAlignment="1">
      <alignment horizontal="center" vertical="center" wrapText="1"/>
    </xf>
    <xf numFmtId="0" fontId="28" fillId="0" borderId="0" xfId="2" applyFont="1"/>
    <xf numFmtId="0" fontId="26" fillId="0" borderId="1" xfId="2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26" fillId="0" borderId="2" xfId="2" applyFont="1" applyBorder="1" applyAlignment="1">
      <alignment vertical="center"/>
    </xf>
    <xf numFmtId="0" fontId="26" fillId="0" borderId="3" xfId="2" applyFont="1" applyBorder="1" applyAlignment="1">
      <alignment vertical="center"/>
    </xf>
    <xf numFmtId="1" fontId="29" fillId="0" borderId="1" xfId="2" applyNumberFormat="1" applyFont="1" applyBorder="1" applyAlignment="1">
      <alignment horizontal="center" vertical="center" wrapText="1"/>
    </xf>
    <xf numFmtId="2" fontId="30" fillId="0" borderId="1" xfId="2" applyNumberFormat="1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 wrapText="1"/>
    </xf>
    <xf numFmtId="0" fontId="26" fillId="0" borderId="5" xfId="2" applyFont="1" applyBorder="1" applyAlignment="1">
      <alignment horizontal="center" vertical="center"/>
    </xf>
    <xf numFmtId="0" fontId="31" fillId="4" borderId="1" xfId="3" applyFont="1" applyFill="1" applyBorder="1" applyAlignment="1">
      <alignment horizontal="center" vertical="center" textRotation="90"/>
    </xf>
    <xf numFmtId="2" fontId="30" fillId="0" borderId="5" xfId="2" applyNumberFormat="1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165" fontId="32" fillId="0" borderId="11" xfId="0" applyNumberFormat="1" applyFont="1" applyBorder="1" applyAlignment="1">
      <alignment horizontal="center"/>
    </xf>
    <xf numFmtId="2" fontId="28" fillId="0" borderId="0" xfId="2" applyNumberFormat="1" applyFont="1" applyAlignment="1">
      <alignment vertical="center"/>
    </xf>
    <xf numFmtId="0" fontId="28" fillId="0" borderId="0" xfId="2" applyFont="1" applyAlignment="1">
      <alignment vertical="center"/>
    </xf>
    <xf numFmtId="165" fontId="32" fillId="0" borderId="12" xfId="0" applyNumberFormat="1" applyFont="1" applyBorder="1" applyAlignment="1">
      <alignment horizontal="center"/>
    </xf>
    <xf numFmtId="0" fontId="26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2" fontId="35" fillId="0" borderId="0" xfId="2" applyNumberFormat="1" applyFont="1" applyAlignment="1">
      <alignment vertical="center"/>
    </xf>
    <xf numFmtId="0" fontId="35" fillId="0" borderId="0" xfId="2" applyFont="1" applyAlignment="1">
      <alignment vertical="center"/>
    </xf>
    <xf numFmtId="2" fontId="28" fillId="0" borderId="0" xfId="2" applyNumberFormat="1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18" fillId="0" borderId="0" xfId="2" applyFont="1"/>
    <xf numFmtId="0" fontId="7" fillId="0" borderId="0" xfId="2" applyAlignment="1">
      <alignment horizontal="left"/>
    </xf>
    <xf numFmtId="0" fontId="7" fillId="0" borderId="0" xfId="2" applyBorder="1"/>
    <xf numFmtId="165" fontId="2" fillId="0" borderId="12" xfId="0" applyNumberFormat="1" applyFont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7" fillId="0" borderId="0" xfId="2" applyNumberFormat="1"/>
    <xf numFmtId="165" fontId="7" fillId="0" borderId="0" xfId="2" applyNumberFormat="1" applyAlignment="1">
      <alignment horizontal="center"/>
    </xf>
    <xf numFmtId="0" fontId="7" fillId="0" borderId="0" xfId="2" applyNumberFormat="1" applyAlignment="1">
      <alignment horizontal="center"/>
    </xf>
    <xf numFmtId="0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8" fillId="0" borderId="0" xfId="2" applyFont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32" fillId="0" borderId="20" xfId="0" applyFont="1" applyBorder="1"/>
    <xf numFmtId="0" fontId="38" fillId="0" borderId="21" xfId="0" applyFont="1" applyBorder="1"/>
    <xf numFmtId="166" fontId="33" fillId="0" borderId="11" xfId="0" applyNumberFormat="1" applyFont="1" applyBorder="1" applyAlignment="1">
      <alignment horizontal="center" vertical="center"/>
    </xf>
    <xf numFmtId="165" fontId="33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6" fontId="34" fillId="0" borderId="17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32" fillId="0" borderId="13" xfId="0" applyFont="1" applyBorder="1"/>
    <xf numFmtId="0" fontId="38" fillId="0" borderId="14" xfId="0" applyFont="1" applyBorder="1"/>
    <xf numFmtId="166" fontId="33" fillId="0" borderId="12" xfId="0" applyNumberFormat="1" applyFont="1" applyBorder="1" applyAlignment="1">
      <alignment horizontal="center" vertical="center"/>
    </xf>
    <xf numFmtId="165" fontId="33" fillId="0" borderId="12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6" fontId="28" fillId="0" borderId="12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7" fillId="0" borderId="13" xfId="0" applyFont="1" applyBorder="1"/>
    <xf numFmtId="0" fontId="8" fillId="0" borderId="14" xfId="0" applyFont="1" applyBorder="1"/>
    <xf numFmtId="0" fontId="2" fillId="0" borderId="13" xfId="0" applyFont="1" applyBorder="1"/>
    <xf numFmtId="0" fontId="3" fillId="0" borderId="14" xfId="0" applyFont="1" applyBorder="1"/>
    <xf numFmtId="0" fontId="2" fillId="0" borderId="13" xfId="0" applyFont="1" applyFill="1" applyBorder="1"/>
    <xf numFmtId="0" fontId="3" fillId="0" borderId="14" xfId="0" applyFont="1" applyFill="1" applyBorder="1"/>
    <xf numFmtId="0" fontId="28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8" xfId="0" applyFont="1" applyBorder="1"/>
    <xf numFmtId="0" fontId="3" fillId="0" borderId="16" xfId="0" applyFont="1" applyBorder="1"/>
    <xf numFmtId="166" fontId="33" fillId="0" borderId="15" xfId="0" applyNumberFormat="1" applyFont="1" applyBorder="1" applyAlignment="1">
      <alignment horizontal="center" vertical="center"/>
    </xf>
    <xf numFmtId="165" fontId="33" fillId="0" borderId="15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0" fontId="2" fillId="0" borderId="0" xfId="0" applyFont="1"/>
    <xf numFmtId="0" fontId="40" fillId="0" borderId="0" xfId="0" applyFont="1" applyAlignment="1">
      <alignment horizontal="center"/>
    </xf>
    <xf numFmtId="0" fontId="41" fillId="2" borderId="1" xfId="0" applyNumberFormat="1" applyFont="1" applyFill="1" applyBorder="1" applyAlignment="1">
      <alignment horizontal="center" vertical="center"/>
    </xf>
    <xf numFmtId="0" fontId="42" fillId="2" borderId="1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43" fillId="0" borderId="0" xfId="0" applyFont="1" applyBorder="1"/>
    <xf numFmtId="1" fontId="36" fillId="0" borderId="12" xfId="0" applyNumberFormat="1" applyFont="1" applyBorder="1" applyAlignment="1">
      <alignment horizontal="center" vertical="center"/>
    </xf>
    <xf numFmtId="164" fontId="37" fillId="0" borderId="12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1" fontId="9" fillId="0" borderId="12" xfId="0" applyNumberFormat="1" applyFont="1" applyBorder="1" applyAlignment="1">
      <alignment horizontal="center" vertical="center"/>
    </xf>
    <xf numFmtId="0" fontId="43" fillId="0" borderId="0" xfId="0" applyFont="1"/>
    <xf numFmtId="1" fontId="7" fillId="0" borderId="1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7" fillId="0" borderId="0" xfId="0" applyNumberFormat="1" applyFont="1"/>
    <xf numFmtId="0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1" fillId="0" borderId="0" xfId="0" applyFont="1" applyBorder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7" fontId="3" fillId="0" borderId="11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left"/>
    </xf>
    <xf numFmtId="0" fontId="44" fillId="0" borderId="13" xfId="0" applyFont="1" applyBorder="1"/>
    <xf numFmtId="0" fontId="46" fillId="0" borderId="14" xfId="0" applyFont="1" applyBorder="1"/>
    <xf numFmtId="165" fontId="44" fillId="0" borderId="12" xfId="0" applyNumberFormat="1" applyFont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164" fontId="36" fillId="0" borderId="12" xfId="0" applyNumberFormat="1" applyFont="1" applyBorder="1" applyAlignment="1">
      <alignment horizontal="center"/>
    </xf>
    <xf numFmtId="165" fontId="35" fillId="0" borderId="12" xfId="0" applyNumberFormat="1" applyFont="1" applyBorder="1" applyAlignment="1">
      <alignment horizontal="center" vertical="center"/>
    </xf>
    <xf numFmtId="165" fontId="36" fillId="0" borderId="12" xfId="0" applyNumberFormat="1" applyFont="1" applyBorder="1" applyAlignment="1">
      <alignment horizontal="center" vertical="center"/>
    </xf>
    <xf numFmtId="166" fontId="35" fillId="0" borderId="12" xfId="0" applyNumberFormat="1" applyFont="1" applyBorder="1" applyAlignment="1">
      <alignment horizontal="center" vertical="center"/>
    </xf>
    <xf numFmtId="166" fontId="44" fillId="0" borderId="17" xfId="0" applyNumberFormat="1" applyFont="1" applyBorder="1" applyAlignment="1">
      <alignment horizontal="center" vertical="center"/>
    </xf>
    <xf numFmtId="167" fontId="46" fillId="0" borderId="12" xfId="0" applyNumberFormat="1" applyFont="1" applyBorder="1" applyAlignment="1">
      <alignment horizontal="center" vertical="center"/>
    </xf>
    <xf numFmtId="166" fontId="46" fillId="0" borderId="12" xfId="0" applyNumberFormat="1" applyFont="1" applyBorder="1" applyAlignment="1">
      <alignment horizontal="center" vertical="center"/>
    </xf>
    <xf numFmtId="0" fontId="36" fillId="0" borderId="0" xfId="2" applyFont="1"/>
    <xf numFmtId="0" fontId="35" fillId="0" borderId="0" xfId="2" applyFont="1" applyAlignment="1">
      <alignment horizontal="center" vertical="center"/>
    </xf>
    <xf numFmtId="0" fontId="35" fillId="0" borderId="0" xfId="2" applyFont="1"/>
    <xf numFmtId="0" fontId="36" fillId="0" borderId="13" xfId="0" applyFont="1" applyBorder="1"/>
    <xf numFmtId="0" fontId="37" fillId="0" borderId="14" xfId="0" applyFont="1" applyBorder="1"/>
    <xf numFmtId="0" fontId="44" fillId="0" borderId="13" xfId="0" applyFont="1" applyFill="1" applyBorder="1"/>
    <xf numFmtId="0" fontId="46" fillId="0" borderId="14" xfId="0" applyFont="1" applyFill="1" applyBorder="1"/>
    <xf numFmtId="168" fontId="32" fillId="0" borderId="11" xfId="0" applyNumberFormat="1" applyFont="1" applyBorder="1" applyAlignment="1">
      <alignment horizontal="center"/>
    </xf>
    <xf numFmtId="168" fontId="32" fillId="0" borderId="12" xfId="0" applyNumberFormat="1" applyFont="1" applyBorder="1" applyAlignment="1">
      <alignment horizontal="center"/>
    </xf>
    <xf numFmtId="168" fontId="44" fillId="0" borderId="12" xfId="0" applyNumberFormat="1" applyFont="1" applyBorder="1" applyAlignment="1">
      <alignment horizontal="center"/>
    </xf>
    <xf numFmtId="168" fontId="32" fillId="0" borderId="12" xfId="0" applyNumberFormat="1" applyFont="1" applyBorder="1"/>
    <xf numFmtId="168" fontId="2" fillId="0" borderId="12" xfId="0" applyNumberFormat="1" applyFont="1" applyBorder="1" applyAlignment="1">
      <alignment horizont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8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6" fillId="0" borderId="2" xfId="2" applyNumberFormat="1" applyFont="1" applyBorder="1" applyAlignment="1">
      <alignment horizontal="center" vertical="center"/>
    </xf>
    <xf numFmtId="1" fontId="26" fillId="0" borderId="4" xfId="2" applyNumberFormat="1" applyFont="1" applyBorder="1" applyAlignment="1">
      <alignment horizontal="center" vertical="center"/>
    </xf>
    <xf numFmtId="1" fontId="26" fillId="0" borderId="3" xfId="2" applyNumberFormat="1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26" fillId="0" borderId="9" xfId="2" applyNumberFormat="1" applyFont="1" applyBorder="1" applyAlignment="1">
      <alignment horizontal="center" vertical="center"/>
    </xf>
    <xf numFmtId="1" fontId="26" fillId="0" borderId="19" xfId="2" applyNumberFormat="1" applyFont="1" applyBorder="1" applyAlignment="1">
      <alignment horizontal="center" vertical="center"/>
    </xf>
    <xf numFmtId="165" fontId="26" fillId="2" borderId="2" xfId="2" applyNumberFormat="1" applyFont="1" applyFill="1" applyBorder="1" applyAlignment="1">
      <alignment horizontal="center" vertical="center" wrapText="1"/>
    </xf>
    <xf numFmtId="165" fontId="26" fillId="2" borderId="4" xfId="2" applyNumberFormat="1" applyFont="1" applyFill="1" applyBorder="1" applyAlignment="1">
      <alignment horizontal="center" vertical="center" wrapText="1"/>
    </xf>
    <xf numFmtId="165" fontId="26" fillId="2" borderId="3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0" fillId="0" borderId="0" xfId="0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26" fillId="2" borderId="2" xfId="2" applyFont="1" applyFill="1" applyBorder="1" applyAlignment="1">
      <alignment horizontal="center" vertical="center" wrapText="1"/>
    </xf>
    <xf numFmtId="0" fontId="26" fillId="2" borderId="4" xfId="2" applyFont="1" applyFill="1" applyBorder="1" applyAlignment="1">
      <alignment horizontal="center" vertical="center"/>
    </xf>
    <xf numFmtId="0" fontId="26" fillId="2" borderId="3" xfId="2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4"/>
  <sheetViews>
    <sheetView topLeftCell="C85" workbookViewId="0">
      <selection activeCell="AC99" sqref="AC99"/>
    </sheetView>
  </sheetViews>
  <sheetFormatPr defaultRowHeight="15.75"/>
  <cols>
    <col min="1" max="1" width="6" style="143" customWidth="1"/>
    <col min="2" max="2" width="11" style="168" customWidth="1"/>
    <col min="3" max="3" width="18" style="143" customWidth="1"/>
    <col min="4" max="4" width="8.140625" style="169" customWidth="1"/>
    <col min="5" max="6" width="4.7109375" style="164" customWidth="1"/>
    <col min="7" max="7" width="4.7109375" style="170" customWidth="1"/>
    <col min="8" max="9" width="4.7109375" style="165" customWidth="1"/>
    <col min="10" max="10" width="4.7109375" style="143" customWidth="1"/>
    <col min="11" max="12" width="4.7109375" style="166" customWidth="1"/>
    <col min="13" max="16" width="4.7109375" style="143" customWidth="1"/>
    <col min="17" max="18" width="4.7109375" style="166" customWidth="1"/>
    <col min="19" max="19" width="4.7109375" style="171" customWidth="1"/>
    <col min="20" max="21" width="4.7109375" style="166" customWidth="1"/>
    <col min="22" max="22" width="4.7109375" style="171" customWidth="1"/>
    <col min="23" max="24" width="4.7109375" style="166" customWidth="1"/>
    <col min="25" max="25" width="4.7109375" style="171" customWidth="1"/>
    <col min="26" max="27" width="4.7109375" style="166" customWidth="1"/>
    <col min="28" max="28" width="4.7109375" style="171" customWidth="1"/>
    <col min="29" max="30" width="4.7109375" style="166" customWidth="1"/>
    <col min="31" max="31" width="4.7109375" style="171" customWidth="1"/>
    <col min="32" max="37" width="4.7109375" style="143" customWidth="1"/>
    <col min="38" max="256" width="9.140625" style="143"/>
    <col min="257" max="257" width="6" style="143" customWidth="1"/>
    <col min="258" max="258" width="11" style="143" customWidth="1"/>
    <col min="259" max="259" width="18" style="143" customWidth="1"/>
    <col min="260" max="260" width="8.140625" style="143" customWidth="1"/>
    <col min="261" max="293" width="4.7109375" style="143" customWidth="1"/>
    <col min="294" max="512" width="9.140625" style="143"/>
    <col min="513" max="513" width="6" style="143" customWidth="1"/>
    <col min="514" max="514" width="11" style="143" customWidth="1"/>
    <col min="515" max="515" width="18" style="143" customWidth="1"/>
    <col min="516" max="516" width="8.140625" style="143" customWidth="1"/>
    <col min="517" max="549" width="4.7109375" style="143" customWidth="1"/>
    <col min="550" max="768" width="9.140625" style="143"/>
    <col min="769" max="769" width="6" style="143" customWidth="1"/>
    <col min="770" max="770" width="11" style="143" customWidth="1"/>
    <col min="771" max="771" width="18" style="143" customWidth="1"/>
    <col min="772" max="772" width="8.140625" style="143" customWidth="1"/>
    <col min="773" max="805" width="4.7109375" style="143" customWidth="1"/>
    <col min="806" max="1024" width="9.140625" style="143"/>
    <col min="1025" max="1025" width="6" style="143" customWidth="1"/>
    <col min="1026" max="1026" width="11" style="143" customWidth="1"/>
    <col min="1027" max="1027" width="18" style="143" customWidth="1"/>
    <col min="1028" max="1028" width="8.140625" style="143" customWidth="1"/>
    <col min="1029" max="1061" width="4.7109375" style="143" customWidth="1"/>
    <col min="1062" max="1280" width="9.140625" style="143"/>
    <col min="1281" max="1281" width="6" style="143" customWidth="1"/>
    <col min="1282" max="1282" width="11" style="143" customWidth="1"/>
    <col min="1283" max="1283" width="18" style="143" customWidth="1"/>
    <col min="1284" max="1284" width="8.140625" style="143" customWidth="1"/>
    <col min="1285" max="1317" width="4.7109375" style="143" customWidth="1"/>
    <col min="1318" max="1536" width="9.140625" style="143"/>
    <col min="1537" max="1537" width="6" style="143" customWidth="1"/>
    <col min="1538" max="1538" width="11" style="143" customWidth="1"/>
    <col min="1539" max="1539" width="18" style="143" customWidth="1"/>
    <col min="1540" max="1540" width="8.140625" style="143" customWidth="1"/>
    <col min="1541" max="1573" width="4.7109375" style="143" customWidth="1"/>
    <col min="1574" max="1792" width="9.140625" style="143"/>
    <col min="1793" max="1793" width="6" style="143" customWidth="1"/>
    <col min="1794" max="1794" width="11" style="143" customWidth="1"/>
    <col min="1795" max="1795" width="18" style="143" customWidth="1"/>
    <col min="1796" max="1796" width="8.140625" style="143" customWidth="1"/>
    <col min="1797" max="1829" width="4.7109375" style="143" customWidth="1"/>
    <col min="1830" max="2048" width="9.140625" style="143"/>
    <col min="2049" max="2049" width="6" style="143" customWidth="1"/>
    <col min="2050" max="2050" width="11" style="143" customWidth="1"/>
    <col min="2051" max="2051" width="18" style="143" customWidth="1"/>
    <col min="2052" max="2052" width="8.140625" style="143" customWidth="1"/>
    <col min="2053" max="2085" width="4.7109375" style="143" customWidth="1"/>
    <col min="2086" max="2304" width="9.140625" style="143"/>
    <col min="2305" max="2305" width="6" style="143" customWidth="1"/>
    <col min="2306" max="2306" width="11" style="143" customWidth="1"/>
    <col min="2307" max="2307" width="18" style="143" customWidth="1"/>
    <col min="2308" max="2308" width="8.140625" style="143" customWidth="1"/>
    <col min="2309" max="2341" width="4.7109375" style="143" customWidth="1"/>
    <col min="2342" max="2560" width="9.140625" style="143"/>
    <col min="2561" max="2561" width="6" style="143" customWidth="1"/>
    <col min="2562" max="2562" width="11" style="143" customWidth="1"/>
    <col min="2563" max="2563" width="18" style="143" customWidth="1"/>
    <col min="2564" max="2564" width="8.140625" style="143" customWidth="1"/>
    <col min="2565" max="2597" width="4.7109375" style="143" customWidth="1"/>
    <col min="2598" max="2816" width="9.140625" style="143"/>
    <col min="2817" max="2817" width="6" style="143" customWidth="1"/>
    <col min="2818" max="2818" width="11" style="143" customWidth="1"/>
    <col min="2819" max="2819" width="18" style="143" customWidth="1"/>
    <col min="2820" max="2820" width="8.140625" style="143" customWidth="1"/>
    <col min="2821" max="2853" width="4.7109375" style="143" customWidth="1"/>
    <col min="2854" max="3072" width="9.140625" style="143"/>
    <col min="3073" max="3073" width="6" style="143" customWidth="1"/>
    <col min="3074" max="3074" width="11" style="143" customWidth="1"/>
    <col min="3075" max="3075" width="18" style="143" customWidth="1"/>
    <col min="3076" max="3076" width="8.140625" style="143" customWidth="1"/>
    <col min="3077" max="3109" width="4.7109375" style="143" customWidth="1"/>
    <col min="3110" max="3328" width="9.140625" style="143"/>
    <col min="3329" max="3329" width="6" style="143" customWidth="1"/>
    <col min="3330" max="3330" width="11" style="143" customWidth="1"/>
    <col min="3331" max="3331" width="18" style="143" customWidth="1"/>
    <col min="3332" max="3332" width="8.140625" style="143" customWidth="1"/>
    <col min="3333" max="3365" width="4.7109375" style="143" customWidth="1"/>
    <col min="3366" max="3584" width="9.140625" style="143"/>
    <col min="3585" max="3585" width="6" style="143" customWidth="1"/>
    <col min="3586" max="3586" width="11" style="143" customWidth="1"/>
    <col min="3587" max="3587" width="18" style="143" customWidth="1"/>
    <col min="3588" max="3588" width="8.140625" style="143" customWidth="1"/>
    <col min="3589" max="3621" width="4.7109375" style="143" customWidth="1"/>
    <col min="3622" max="3840" width="9.140625" style="143"/>
    <col min="3841" max="3841" width="6" style="143" customWidth="1"/>
    <col min="3842" max="3842" width="11" style="143" customWidth="1"/>
    <col min="3843" max="3843" width="18" style="143" customWidth="1"/>
    <col min="3844" max="3844" width="8.140625" style="143" customWidth="1"/>
    <col min="3845" max="3877" width="4.7109375" style="143" customWidth="1"/>
    <col min="3878" max="4096" width="9.140625" style="143"/>
    <col min="4097" max="4097" width="6" style="143" customWidth="1"/>
    <col min="4098" max="4098" width="11" style="143" customWidth="1"/>
    <col min="4099" max="4099" width="18" style="143" customWidth="1"/>
    <col min="4100" max="4100" width="8.140625" style="143" customWidth="1"/>
    <col min="4101" max="4133" width="4.7109375" style="143" customWidth="1"/>
    <col min="4134" max="4352" width="9.140625" style="143"/>
    <col min="4353" max="4353" width="6" style="143" customWidth="1"/>
    <col min="4354" max="4354" width="11" style="143" customWidth="1"/>
    <col min="4355" max="4355" width="18" style="143" customWidth="1"/>
    <col min="4356" max="4356" width="8.140625" style="143" customWidth="1"/>
    <col min="4357" max="4389" width="4.7109375" style="143" customWidth="1"/>
    <col min="4390" max="4608" width="9.140625" style="143"/>
    <col min="4609" max="4609" width="6" style="143" customWidth="1"/>
    <col min="4610" max="4610" width="11" style="143" customWidth="1"/>
    <col min="4611" max="4611" width="18" style="143" customWidth="1"/>
    <col min="4612" max="4612" width="8.140625" style="143" customWidth="1"/>
    <col min="4613" max="4645" width="4.7109375" style="143" customWidth="1"/>
    <col min="4646" max="4864" width="9.140625" style="143"/>
    <col min="4865" max="4865" width="6" style="143" customWidth="1"/>
    <col min="4866" max="4866" width="11" style="143" customWidth="1"/>
    <col min="4867" max="4867" width="18" style="143" customWidth="1"/>
    <col min="4868" max="4868" width="8.140625" style="143" customWidth="1"/>
    <col min="4869" max="4901" width="4.7109375" style="143" customWidth="1"/>
    <col min="4902" max="5120" width="9.140625" style="143"/>
    <col min="5121" max="5121" width="6" style="143" customWidth="1"/>
    <col min="5122" max="5122" width="11" style="143" customWidth="1"/>
    <col min="5123" max="5123" width="18" style="143" customWidth="1"/>
    <col min="5124" max="5124" width="8.140625" style="143" customWidth="1"/>
    <col min="5125" max="5157" width="4.7109375" style="143" customWidth="1"/>
    <col min="5158" max="5376" width="9.140625" style="143"/>
    <col min="5377" max="5377" width="6" style="143" customWidth="1"/>
    <col min="5378" max="5378" width="11" style="143" customWidth="1"/>
    <col min="5379" max="5379" width="18" style="143" customWidth="1"/>
    <col min="5380" max="5380" width="8.140625" style="143" customWidth="1"/>
    <col min="5381" max="5413" width="4.7109375" style="143" customWidth="1"/>
    <col min="5414" max="5632" width="9.140625" style="143"/>
    <col min="5633" max="5633" width="6" style="143" customWidth="1"/>
    <col min="5634" max="5634" width="11" style="143" customWidth="1"/>
    <col min="5635" max="5635" width="18" style="143" customWidth="1"/>
    <col min="5636" max="5636" width="8.140625" style="143" customWidth="1"/>
    <col min="5637" max="5669" width="4.7109375" style="143" customWidth="1"/>
    <col min="5670" max="5888" width="9.140625" style="143"/>
    <col min="5889" max="5889" width="6" style="143" customWidth="1"/>
    <col min="5890" max="5890" width="11" style="143" customWidth="1"/>
    <col min="5891" max="5891" width="18" style="143" customWidth="1"/>
    <col min="5892" max="5892" width="8.140625" style="143" customWidth="1"/>
    <col min="5893" max="5925" width="4.7109375" style="143" customWidth="1"/>
    <col min="5926" max="6144" width="9.140625" style="143"/>
    <col min="6145" max="6145" width="6" style="143" customWidth="1"/>
    <col min="6146" max="6146" width="11" style="143" customWidth="1"/>
    <col min="6147" max="6147" width="18" style="143" customWidth="1"/>
    <col min="6148" max="6148" width="8.140625" style="143" customWidth="1"/>
    <col min="6149" max="6181" width="4.7109375" style="143" customWidth="1"/>
    <col min="6182" max="6400" width="9.140625" style="143"/>
    <col min="6401" max="6401" width="6" style="143" customWidth="1"/>
    <col min="6402" max="6402" width="11" style="143" customWidth="1"/>
    <col min="6403" max="6403" width="18" style="143" customWidth="1"/>
    <col min="6404" max="6404" width="8.140625" style="143" customWidth="1"/>
    <col min="6405" max="6437" width="4.7109375" style="143" customWidth="1"/>
    <col min="6438" max="6656" width="9.140625" style="143"/>
    <col min="6657" max="6657" width="6" style="143" customWidth="1"/>
    <col min="6658" max="6658" width="11" style="143" customWidth="1"/>
    <col min="6659" max="6659" width="18" style="143" customWidth="1"/>
    <col min="6660" max="6660" width="8.140625" style="143" customWidth="1"/>
    <col min="6661" max="6693" width="4.7109375" style="143" customWidth="1"/>
    <col min="6694" max="6912" width="9.140625" style="143"/>
    <col min="6913" max="6913" width="6" style="143" customWidth="1"/>
    <col min="6914" max="6914" width="11" style="143" customWidth="1"/>
    <col min="6915" max="6915" width="18" style="143" customWidth="1"/>
    <col min="6916" max="6916" width="8.140625" style="143" customWidth="1"/>
    <col min="6917" max="6949" width="4.7109375" style="143" customWidth="1"/>
    <col min="6950" max="7168" width="9.140625" style="143"/>
    <col min="7169" max="7169" width="6" style="143" customWidth="1"/>
    <col min="7170" max="7170" width="11" style="143" customWidth="1"/>
    <col min="7171" max="7171" width="18" style="143" customWidth="1"/>
    <col min="7172" max="7172" width="8.140625" style="143" customWidth="1"/>
    <col min="7173" max="7205" width="4.7109375" style="143" customWidth="1"/>
    <col min="7206" max="7424" width="9.140625" style="143"/>
    <col min="7425" max="7425" width="6" style="143" customWidth="1"/>
    <col min="7426" max="7426" width="11" style="143" customWidth="1"/>
    <col min="7427" max="7427" width="18" style="143" customWidth="1"/>
    <col min="7428" max="7428" width="8.140625" style="143" customWidth="1"/>
    <col min="7429" max="7461" width="4.7109375" style="143" customWidth="1"/>
    <col min="7462" max="7680" width="9.140625" style="143"/>
    <col min="7681" max="7681" width="6" style="143" customWidth="1"/>
    <col min="7682" max="7682" width="11" style="143" customWidth="1"/>
    <col min="7683" max="7683" width="18" style="143" customWidth="1"/>
    <col min="7684" max="7684" width="8.140625" style="143" customWidth="1"/>
    <col min="7685" max="7717" width="4.7109375" style="143" customWidth="1"/>
    <col min="7718" max="7936" width="9.140625" style="143"/>
    <col min="7937" max="7937" width="6" style="143" customWidth="1"/>
    <col min="7938" max="7938" width="11" style="143" customWidth="1"/>
    <col min="7939" max="7939" width="18" style="143" customWidth="1"/>
    <col min="7940" max="7940" width="8.140625" style="143" customWidth="1"/>
    <col min="7941" max="7973" width="4.7109375" style="143" customWidth="1"/>
    <col min="7974" max="8192" width="9.140625" style="143"/>
    <col min="8193" max="8193" width="6" style="143" customWidth="1"/>
    <col min="8194" max="8194" width="11" style="143" customWidth="1"/>
    <col min="8195" max="8195" width="18" style="143" customWidth="1"/>
    <col min="8196" max="8196" width="8.140625" style="143" customWidth="1"/>
    <col min="8197" max="8229" width="4.7109375" style="143" customWidth="1"/>
    <col min="8230" max="8448" width="9.140625" style="143"/>
    <col min="8449" max="8449" width="6" style="143" customWidth="1"/>
    <col min="8450" max="8450" width="11" style="143" customWidth="1"/>
    <col min="8451" max="8451" width="18" style="143" customWidth="1"/>
    <col min="8452" max="8452" width="8.140625" style="143" customWidth="1"/>
    <col min="8453" max="8485" width="4.7109375" style="143" customWidth="1"/>
    <col min="8486" max="8704" width="9.140625" style="143"/>
    <col min="8705" max="8705" width="6" style="143" customWidth="1"/>
    <col min="8706" max="8706" width="11" style="143" customWidth="1"/>
    <col min="8707" max="8707" width="18" style="143" customWidth="1"/>
    <col min="8708" max="8708" width="8.140625" style="143" customWidth="1"/>
    <col min="8709" max="8741" width="4.7109375" style="143" customWidth="1"/>
    <col min="8742" max="8960" width="9.140625" style="143"/>
    <col min="8961" max="8961" width="6" style="143" customWidth="1"/>
    <col min="8962" max="8962" width="11" style="143" customWidth="1"/>
    <col min="8963" max="8963" width="18" style="143" customWidth="1"/>
    <col min="8964" max="8964" width="8.140625" style="143" customWidth="1"/>
    <col min="8965" max="8997" width="4.7109375" style="143" customWidth="1"/>
    <col min="8998" max="9216" width="9.140625" style="143"/>
    <col min="9217" max="9217" width="6" style="143" customWidth="1"/>
    <col min="9218" max="9218" width="11" style="143" customWidth="1"/>
    <col min="9219" max="9219" width="18" style="143" customWidth="1"/>
    <col min="9220" max="9220" width="8.140625" style="143" customWidth="1"/>
    <col min="9221" max="9253" width="4.7109375" style="143" customWidth="1"/>
    <col min="9254" max="9472" width="9.140625" style="143"/>
    <col min="9473" max="9473" width="6" style="143" customWidth="1"/>
    <col min="9474" max="9474" width="11" style="143" customWidth="1"/>
    <col min="9475" max="9475" width="18" style="143" customWidth="1"/>
    <col min="9476" max="9476" width="8.140625" style="143" customWidth="1"/>
    <col min="9477" max="9509" width="4.7109375" style="143" customWidth="1"/>
    <col min="9510" max="9728" width="9.140625" style="143"/>
    <col min="9729" max="9729" width="6" style="143" customWidth="1"/>
    <col min="9730" max="9730" width="11" style="143" customWidth="1"/>
    <col min="9731" max="9731" width="18" style="143" customWidth="1"/>
    <col min="9732" max="9732" width="8.140625" style="143" customWidth="1"/>
    <col min="9733" max="9765" width="4.7109375" style="143" customWidth="1"/>
    <col min="9766" max="9984" width="9.140625" style="143"/>
    <col min="9985" max="9985" width="6" style="143" customWidth="1"/>
    <col min="9986" max="9986" width="11" style="143" customWidth="1"/>
    <col min="9987" max="9987" width="18" style="143" customWidth="1"/>
    <col min="9988" max="9988" width="8.140625" style="143" customWidth="1"/>
    <col min="9989" max="10021" width="4.7109375" style="143" customWidth="1"/>
    <col min="10022" max="10240" width="9.140625" style="143"/>
    <col min="10241" max="10241" width="6" style="143" customWidth="1"/>
    <col min="10242" max="10242" width="11" style="143" customWidth="1"/>
    <col min="10243" max="10243" width="18" style="143" customWidth="1"/>
    <col min="10244" max="10244" width="8.140625" style="143" customWidth="1"/>
    <col min="10245" max="10277" width="4.7109375" style="143" customWidth="1"/>
    <col min="10278" max="10496" width="9.140625" style="143"/>
    <col min="10497" max="10497" width="6" style="143" customWidth="1"/>
    <col min="10498" max="10498" width="11" style="143" customWidth="1"/>
    <col min="10499" max="10499" width="18" style="143" customWidth="1"/>
    <col min="10500" max="10500" width="8.140625" style="143" customWidth="1"/>
    <col min="10501" max="10533" width="4.7109375" style="143" customWidth="1"/>
    <col min="10534" max="10752" width="9.140625" style="143"/>
    <col min="10753" max="10753" width="6" style="143" customWidth="1"/>
    <col min="10754" max="10754" width="11" style="143" customWidth="1"/>
    <col min="10755" max="10755" width="18" style="143" customWidth="1"/>
    <col min="10756" max="10756" width="8.140625" style="143" customWidth="1"/>
    <col min="10757" max="10789" width="4.7109375" style="143" customWidth="1"/>
    <col min="10790" max="11008" width="9.140625" style="143"/>
    <col min="11009" max="11009" width="6" style="143" customWidth="1"/>
    <col min="11010" max="11010" width="11" style="143" customWidth="1"/>
    <col min="11011" max="11011" width="18" style="143" customWidth="1"/>
    <col min="11012" max="11012" width="8.140625" style="143" customWidth="1"/>
    <col min="11013" max="11045" width="4.7109375" style="143" customWidth="1"/>
    <col min="11046" max="11264" width="9.140625" style="143"/>
    <col min="11265" max="11265" width="6" style="143" customWidth="1"/>
    <col min="11266" max="11266" width="11" style="143" customWidth="1"/>
    <col min="11267" max="11267" width="18" style="143" customWidth="1"/>
    <col min="11268" max="11268" width="8.140625" style="143" customWidth="1"/>
    <col min="11269" max="11301" width="4.7109375" style="143" customWidth="1"/>
    <col min="11302" max="11520" width="9.140625" style="143"/>
    <col min="11521" max="11521" width="6" style="143" customWidth="1"/>
    <col min="11522" max="11522" width="11" style="143" customWidth="1"/>
    <col min="11523" max="11523" width="18" style="143" customWidth="1"/>
    <col min="11524" max="11524" width="8.140625" style="143" customWidth="1"/>
    <col min="11525" max="11557" width="4.7109375" style="143" customWidth="1"/>
    <col min="11558" max="11776" width="9.140625" style="143"/>
    <col min="11777" max="11777" width="6" style="143" customWidth="1"/>
    <col min="11778" max="11778" width="11" style="143" customWidth="1"/>
    <col min="11779" max="11779" width="18" style="143" customWidth="1"/>
    <col min="11780" max="11780" width="8.140625" style="143" customWidth="1"/>
    <col min="11781" max="11813" width="4.7109375" style="143" customWidth="1"/>
    <col min="11814" max="12032" width="9.140625" style="143"/>
    <col min="12033" max="12033" width="6" style="143" customWidth="1"/>
    <col min="12034" max="12034" width="11" style="143" customWidth="1"/>
    <col min="12035" max="12035" width="18" style="143" customWidth="1"/>
    <col min="12036" max="12036" width="8.140625" style="143" customWidth="1"/>
    <col min="12037" max="12069" width="4.7109375" style="143" customWidth="1"/>
    <col min="12070" max="12288" width="9.140625" style="143"/>
    <col min="12289" max="12289" width="6" style="143" customWidth="1"/>
    <col min="12290" max="12290" width="11" style="143" customWidth="1"/>
    <col min="12291" max="12291" width="18" style="143" customWidth="1"/>
    <col min="12292" max="12292" width="8.140625" style="143" customWidth="1"/>
    <col min="12293" max="12325" width="4.7109375" style="143" customWidth="1"/>
    <col min="12326" max="12544" width="9.140625" style="143"/>
    <col min="12545" max="12545" width="6" style="143" customWidth="1"/>
    <col min="12546" max="12546" width="11" style="143" customWidth="1"/>
    <col min="12547" max="12547" width="18" style="143" customWidth="1"/>
    <col min="12548" max="12548" width="8.140625" style="143" customWidth="1"/>
    <col min="12549" max="12581" width="4.7109375" style="143" customWidth="1"/>
    <col min="12582" max="12800" width="9.140625" style="143"/>
    <col min="12801" max="12801" width="6" style="143" customWidth="1"/>
    <col min="12802" max="12802" width="11" style="143" customWidth="1"/>
    <col min="12803" max="12803" width="18" style="143" customWidth="1"/>
    <col min="12804" max="12804" width="8.140625" style="143" customWidth="1"/>
    <col min="12805" max="12837" width="4.7109375" style="143" customWidth="1"/>
    <col min="12838" max="13056" width="9.140625" style="143"/>
    <col min="13057" max="13057" width="6" style="143" customWidth="1"/>
    <col min="13058" max="13058" width="11" style="143" customWidth="1"/>
    <col min="13059" max="13059" width="18" style="143" customWidth="1"/>
    <col min="13060" max="13060" width="8.140625" style="143" customWidth="1"/>
    <col min="13061" max="13093" width="4.7109375" style="143" customWidth="1"/>
    <col min="13094" max="13312" width="9.140625" style="143"/>
    <col min="13313" max="13313" width="6" style="143" customWidth="1"/>
    <col min="13314" max="13314" width="11" style="143" customWidth="1"/>
    <col min="13315" max="13315" width="18" style="143" customWidth="1"/>
    <col min="13316" max="13316" width="8.140625" style="143" customWidth="1"/>
    <col min="13317" max="13349" width="4.7109375" style="143" customWidth="1"/>
    <col min="13350" max="13568" width="9.140625" style="143"/>
    <col min="13569" max="13569" width="6" style="143" customWidth="1"/>
    <col min="13570" max="13570" width="11" style="143" customWidth="1"/>
    <col min="13571" max="13571" width="18" style="143" customWidth="1"/>
    <col min="13572" max="13572" width="8.140625" style="143" customWidth="1"/>
    <col min="13573" max="13605" width="4.7109375" style="143" customWidth="1"/>
    <col min="13606" max="13824" width="9.140625" style="143"/>
    <col min="13825" max="13825" width="6" style="143" customWidth="1"/>
    <col min="13826" max="13826" width="11" style="143" customWidth="1"/>
    <col min="13827" max="13827" width="18" style="143" customWidth="1"/>
    <col min="13828" max="13828" width="8.140625" style="143" customWidth="1"/>
    <col min="13829" max="13861" width="4.7109375" style="143" customWidth="1"/>
    <col min="13862" max="14080" width="9.140625" style="143"/>
    <col min="14081" max="14081" width="6" style="143" customWidth="1"/>
    <col min="14082" max="14082" width="11" style="143" customWidth="1"/>
    <col min="14083" max="14083" width="18" style="143" customWidth="1"/>
    <col min="14084" max="14084" width="8.140625" style="143" customWidth="1"/>
    <col min="14085" max="14117" width="4.7109375" style="143" customWidth="1"/>
    <col min="14118" max="14336" width="9.140625" style="143"/>
    <col min="14337" max="14337" width="6" style="143" customWidth="1"/>
    <col min="14338" max="14338" width="11" style="143" customWidth="1"/>
    <col min="14339" max="14339" width="18" style="143" customWidth="1"/>
    <col min="14340" max="14340" width="8.140625" style="143" customWidth="1"/>
    <col min="14341" max="14373" width="4.7109375" style="143" customWidth="1"/>
    <col min="14374" max="14592" width="9.140625" style="143"/>
    <col min="14593" max="14593" width="6" style="143" customWidth="1"/>
    <col min="14594" max="14594" width="11" style="143" customWidth="1"/>
    <col min="14595" max="14595" width="18" style="143" customWidth="1"/>
    <col min="14596" max="14596" width="8.140625" style="143" customWidth="1"/>
    <col min="14597" max="14629" width="4.7109375" style="143" customWidth="1"/>
    <col min="14630" max="14848" width="9.140625" style="143"/>
    <col min="14849" max="14849" width="6" style="143" customWidth="1"/>
    <col min="14850" max="14850" width="11" style="143" customWidth="1"/>
    <col min="14851" max="14851" width="18" style="143" customWidth="1"/>
    <col min="14852" max="14852" width="8.140625" style="143" customWidth="1"/>
    <col min="14853" max="14885" width="4.7109375" style="143" customWidth="1"/>
    <col min="14886" max="15104" width="9.140625" style="143"/>
    <col min="15105" max="15105" width="6" style="143" customWidth="1"/>
    <col min="15106" max="15106" width="11" style="143" customWidth="1"/>
    <col min="15107" max="15107" width="18" style="143" customWidth="1"/>
    <col min="15108" max="15108" width="8.140625" style="143" customWidth="1"/>
    <col min="15109" max="15141" width="4.7109375" style="143" customWidth="1"/>
    <col min="15142" max="15360" width="9.140625" style="143"/>
    <col min="15361" max="15361" width="6" style="143" customWidth="1"/>
    <col min="15362" max="15362" width="11" style="143" customWidth="1"/>
    <col min="15363" max="15363" width="18" style="143" customWidth="1"/>
    <col min="15364" max="15364" width="8.140625" style="143" customWidth="1"/>
    <col min="15365" max="15397" width="4.7109375" style="143" customWidth="1"/>
    <col min="15398" max="15616" width="9.140625" style="143"/>
    <col min="15617" max="15617" width="6" style="143" customWidth="1"/>
    <col min="15618" max="15618" width="11" style="143" customWidth="1"/>
    <col min="15619" max="15619" width="18" style="143" customWidth="1"/>
    <col min="15620" max="15620" width="8.140625" style="143" customWidth="1"/>
    <col min="15621" max="15653" width="4.7109375" style="143" customWidth="1"/>
    <col min="15654" max="15872" width="9.140625" style="143"/>
    <col min="15873" max="15873" width="6" style="143" customWidth="1"/>
    <col min="15874" max="15874" width="11" style="143" customWidth="1"/>
    <col min="15875" max="15875" width="18" style="143" customWidth="1"/>
    <col min="15876" max="15876" width="8.140625" style="143" customWidth="1"/>
    <col min="15877" max="15909" width="4.7109375" style="143" customWidth="1"/>
    <col min="15910" max="16128" width="9.140625" style="143"/>
    <col min="16129" max="16129" width="6" style="143" customWidth="1"/>
    <col min="16130" max="16130" width="11" style="143" customWidth="1"/>
    <col min="16131" max="16131" width="18" style="143" customWidth="1"/>
    <col min="16132" max="16132" width="8.140625" style="143" customWidth="1"/>
    <col min="16133" max="16165" width="4.7109375" style="143" customWidth="1"/>
    <col min="16166" max="16384" width="9.140625" style="143"/>
  </cols>
  <sheetData>
    <row r="1" spans="1:37" s="6" customFormat="1" ht="18" customHeight="1">
      <c r="A1" s="1"/>
      <c r="B1" s="2" t="s">
        <v>0</v>
      </c>
      <c r="C1" s="1"/>
      <c r="D1" s="3"/>
      <c r="E1" s="4" t="s">
        <v>1</v>
      </c>
      <c r="F1" s="4"/>
      <c r="G1" s="4"/>
      <c r="H1" s="4"/>
      <c r="I1" s="4"/>
      <c r="J1" s="3"/>
      <c r="K1" s="3"/>
      <c r="L1" s="3"/>
      <c r="M1" s="3"/>
      <c r="N1" s="2"/>
      <c r="O1" s="2"/>
      <c r="P1" s="3"/>
      <c r="Q1" s="5"/>
      <c r="R1" s="5"/>
      <c r="S1" s="1"/>
      <c r="T1" s="5"/>
      <c r="U1" s="5"/>
      <c r="V1" s="1"/>
      <c r="W1" s="5"/>
      <c r="X1" s="5"/>
      <c r="Y1" s="1"/>
      <c r="Z1" s="5"/>
      <c r="AA1" s="5"/>
      <c r="AB1" s="1"/>
      <c r="AC1" s="5"/>
      <c r="AD1" s="5"/>
      <c r="AE1" s="1"/>
    </row>
    <row r="2" spans="1:37" s="6" customFormat="1">
      <c r="A2" s="3" t="s">
        <v>2</v>
      </c>
      <c r="B2" s="7"/>
      <c r="C2" s="7"/>
      <c r="D2" s="8"/>
      <c r="E2" s="9"/>
      <c r="F2" s="9"/>
      <c r="G2" s="10"/>
      <c r="H2" s="10"/>
      <c r="I2" s="10"/>
      <c r="J2" s="2"/>
      <c r="K2" s="11"/>
      <c r="L2" s="11"/>
      <c r="M2" s="2"/>
      <c r="N2" s="2"/>
      <c r="O2" s="2"/>
      <c r="P2" s="2"/>
      <c r="Q2" s="12"/>
      <c r="R2" s="12"/>
      <c r="S2" s="11"/>
      <c r="T2" s="12"/>
      <c r="U2" s="12"/>
      <c r="V2" s="11"/>
      <c r="W2" s="12"/>
      <c r="X2" s="12"/>
      <c r="Y2" s="11"/>
      <c r="Z2" s="12"/>
      <c r="AA2" s="12"/>
      <c r="AB2" s="11"/>
      <c r="AC2" s="12"/>
      <c r="AD2" s="12"/>
      <c r="AE2" s="11"/>
    </row>
    <row r="3" spans="1:37" s="6" customFormat="1">
      <c r="A3" s="8"/>
      <c r="B3" s="13"/>
      <c r="C3" s="14" t="s">
        <v>273</v>
      </c>
      <c r="D3" s="15"/>
      <c r="G3" s="16" t="s">
        <v>274</v>
      </c>
      <c r="H3" s="16"/>
      <c r="I3" s="16"/>
      <c r="J3" s="16"/>
      <c r="K3" s="1"/>
      <c r="L3" s="1"/>
      <c r="M3" s="1"/>
      <c r="N3" s="1"/>
      <c r="O3" s="1"/>
      <c r="P3" s="1"/>
      <c r="Q3" s="17"/>
      <c r="R3" s="17"/>
      <c r="S3" s="18"/>
      <c r="T3" s="17"/>
      <c r="U3" s="17"/>
      <c r="V3" s="18"/>
      <c r="W3" s="17"/>
      <c r="X3" s="17"/>
      <c r="Y3" s="18"/>
      <c r="Z3" s="17"/>
      <c r="AA3" s="17"/>
      <c r="AB3" s="18"/>
      <c r="AC3" s="17"/>
      <c r="AD3" s="17"/>
      <c r="AE3" s="18"/>
    </row>
    <row r="4" spans="1:37" s="6" customFormat="1">
      <c r="A4" s="19"/>
      <c r="B4" s="13"/>
      <c r="C4" s="14" t="s">
        <v>275</v>
      </c>
      <c r="D4" s="15"/>
      <c r="E4" s="5"/>
      <c r="F4" s="5"/>
      <c r="G4" s="20"/>
      <c r="H4" s="20"/>
      <c r="I4" s="20"/>
      <c r="J4" s="5"/>
      <c r="K4" s="17"/>
      <c r="L4" s="17"/>
      <c r="M4" s="1"/>
      <c r="N4" s="1"/>
      <c r="O4" s="1"/>
      <c r="P4" s="1"/>
      <c r="Q4" s="17"/>
      <c r="R4" s="17"/>
      <c r="S4" s="18"/>
      <c r="T4" s="17"/>
      <c r="U4" s="17"/>
      <c r="V4" s="18"/>
      <c r="W4" s="17"/>
      <c r="X4" s="17"/>
      <c r="Y4" s="18"/>
      <c r="Z4" s="17"/>
      <c r="AA4" s="17"/>
      <c r="AB4" s="18"/>
      <c r="AC4" s="17"/>
      <c r="AD4" s="17"/>
      <c r="AE4" s="18"/>
    </row>
    <row r="5" spans="1:37" s="6" customFormat="1" ht="23.25" customHeight="1">
      <c r="A5" s="1"/>
      <c r="B5" s="13"/>
      <c r="C5" s="14" t="s">
        <v>64</v>
      </c>
      <c r="D5" s="15"/>
      <c r="E5" s="21" t="s">
        <v>276</v>
      </c>
      <c r="F5" s="21"/>
      <c r="G5" s="22"/>
      <c r="H5" s="23"/>
      <c r="I5" s="23"/>
      <c r="J5" s="5"/>
      <c r="K5" s="5"/>
      <c r="L5" s="5"/>
      <c r="M5" s="2"/>
      <c r="N5" s="2"/>
      <c r="O5" s="2"/>
      <c r="P5" s="2"/>
      <c r="Q5" s="17"/>
      <c r="R5" s="17"/>
      <c r="S5" s="18"/>
      <c r="T5" s="17"/>
      <c r="U5" s="17"/>
      <c r="V5" s="18"/>
      <c r="W5" s="17"/>
      <c r="X5" s="17"/>
      <c r="Y5" s="18"/>
      <c r="Z5" s="17"/>
      <c r="AA5" s="17"/>
      <c r="AB5" s="18"/>
      <c r="AC5" s="17"/>
      <c r="AD5" s="17"/>
      <c r="AE5" s="18"/>
    </row>
    <row r="6" spans="1:37" ht="44.25" customHeight="1">
      <c r="A6" s="24" t="s">
        <v>3</v>
      </c>
      <c r="B6" s="25" t="s">
        <v>4</v>
      </c>
      <c r="C6" s="26" t="s">
        <v>5</v>
      </c>
      <c r="D6" s="27" t="s">
        <v>6</v>
      </c>
      <c r="E6" s="206" t="s">
        <v>277</v>
      </c>
      <c r="F6" s="207"/>
      <c r="G6" s="207"/>
      <c r="H6" s="206" t="s">
        <v>278</v>
      </c>
      <c r="I6" s="207"/>
      <c r="J6" s="207"/>
      <c r="K6" s="206" t="s">
        <v>279</v>
      </c>
      <c r="L6" s="207"/>
      <c r="M6" s="207"/>
      <c r="N6" s="206" t="s">
        <v>280</v>
      </c>
      <c r="O6" s="207"/>
      <c r="P6" s="207"/>
      <c r="Q6" s="206" t="s">
        <v>281</v>
      </c>
      <c r="R6" s="207"/>
      <c r="S6" s="208"/>
      <c r="T6" s="206" t="s">
        <v>47</v>
      </c>
      <c r="U6" s="207"/>
      <c r="V6" s="208"/>
      <c r="W6" s="206" t="s">
        <v>71</v>
      </c>
      <c r="X6" s="207"/>
      <c r="Y6" s="208"/>
      <c r="Z6" s="206" t="s">
        <v>72</v>
      </c>
      <c r="AA6" s="207"/>
      <c r="AB6" s="208"/>
      <c r="AC6" s="206" t="s">
        <v>73</v>
      </c>
      <c r="AD6" s="207"/>
      <c r="AE6" s="208"/>
      <c r="AF6" s="206" t="s">
        <v>74</v>
      </c>
      <c r="AG6" s="207"/>
      <c r="AH6" s="208"/>
      <c r="AI6" s="206" t="s">
        <v>282</v>
      </c>
      <c r="AJ6" s="207"/>
      <c r="AK6" s="208"/>
    </row>
    <row r="7" spans="1:37" s="144" customFormat="1" ht="15">
      <c r="A7" s="209"/>
      <c r="B7" s="211"/>
      <c r="C7" s="213"/>
      <c r="D7" s="214"/>
      <c r="E7" s="203">
        <v>2</v>
      </c>
      <c r="F7" s="204"/>
      <c r="G7" s="204"/>
      <c r="H7" s="203">
        <v>2</v>
      </c>
      <c r="I7" s="204"/>
      <c r="J7" s="204"/>
      <c r="K7" s="203">
        <v>2</v>
      </c>
      <c r="L7" s="204"/>
      <c r="M7" s="204"/>
      <c r="N7" s="203">
        <v>2</v>
      </c>
      <c r="O7" s="204"/>
      <c r="P7" s="204"/>
      <c r="Q7" s="203">
        <v>2</v>
      </c>
      <c r="R7" s="204"/>
      <c r="S7" s="205"/>
      <c r="T7" s="203">
        <v>2</v>
      </c>
      <c r="U7" s="204"/>
      <c r="V7" s="205"/>
      <c r="W7" s="203">
        <v>2</v>
      </c>
      <c r="X7" s="204"/>
      <c r="Y7" s="205"/>
      <c r="Z7" s="203">
        <v>2</v>
      </c>
      <c r="AA7" s="204"/>
      <c r="AB7" s="205"/>
      <c r="AC7" s="203">
        <v>2</v>
      </c>
      <c r="AD7" s="204"/>
      <c r="AE7" s="205"/>
      <c r="AF7" s="203">
        <v>2</v>
      </c>
      <c r="AG7" s="204"/>
      <c r="AH7" s="205"/>
      <c r="AI7" s="203">
        <v>2</v>
      </c>
      <c r="AJ7" s="204"/>
      <c r="AK7" s="205"/>
    </row>
    <row r="8" spans="1:37" s="144" customFormat="1" ht="15">
      <c r="A8" s="210"/>
      <c r="B8" s="212"/>
      <c r="C8" s="215"/>
      <c r="D8" s="216"/>
      <c r="E8" s="145" t="s">
        <v>7</v>
      </c>
      <c r="F8" s="145" t="s">
        <v>8</v>
      </c>
      <c r="G8" s="146" t="s">
        <v>9</v>
      </c>
      <c r="H8" s="145" t="s">
        <v>7</v>
      </c>
      <c r="I8" s="145" t="s">
        <v>8</v>
      </c>
      <c r="J8" s="146" t="s">
        <v>9</v>
      </c>
      <c r="K8" s="145" t="s">
        <v>7</v>
      </c>
      <c r="L8" s="145" t="s">
        <v>8</v>
      </c>
      <c r="M8" s="146" t="s">
        <v>9</v>
      </c>
      <c r="N8" s="145" t="s">
        <v>7</v>
      </c>
      <c r="O8" s="145" t="s">
        <v>8</v>
      </c>
      <c r="P8" s="146" t="s">
        <v>9</v>
      </c>
      <c r="Q8" s="145" t="s">
        <v>7</v>
      </c>
      <c r="R8" s="145" t="s">
        <v>8</v>
      </c>
      <c r="S8" s="146" t="s">
        <v>9</v>
      </c>
      <c r="T8" s="145" t="s">
        <v>7</v>
      </c>
      <c r="U8" s="145" t="s">
        <v>8</v>
      </c>
      <c r="V8" s="146" t="s">
        <v>9</v>
      </c>
      <c r="W8" s="145" t="s">
        <v>7</v>
      </c>
      <c r="X8" s="145" t="s">
        <v>8</v>
      </c>
      <c r="Y8" s="146" t="s">
        <v>9</v>
      </c>
      <c r="Z8" s="145" t="s">
        <v>7</v>
      </c>
      <c r="AA8" s="145" t="s">
        <v>8</v>
      </c>
      <c r="AB8" s="146" t="s">
        <v>9</v>
      </c>
      <c r="AC8" s="145" t="s">
        <v>7</v>
      </c>
      <c r="AD8" s="145" t="s">
        <v>8</v>
      </c>
      <c r="AE8" s="146" t="s">
        <v>9</v>
      </c>
      <c r="AF8" s="145" t="s">
        <v>7</v>
      </c>
      <c r="AG8" s="145" t="s">
        <v>8</v>
      </c>
      <c r="AH8" s="146" t="s">
        <v>9</v>
      </c>
      <c r="AI8" s="145" t="s">
        <v>7</v>
      </c>
      <c r="AJ8" s="145" t="s">
        <v>8</v>
      </c>
      <c r="AK8" s="146" t="s">
        <v>9</v>
      </c>
    </row>
    <row r="9" spans="1:37" s="40" customFormat="1" ht="21.75" customHeight="1">
      <c r="A9" s="147">
        <v>1</v>
      </c>
      <c r="B9" s="119">
        <v>1565010075</v>
      </c>
      <c r="C9" s="120" t="s">
        <v>76</v>
      </c>
      <c r="D9" s="121" t="s">
        <v>10</v>
      </c>
      <c r="E9" s="103">
        <v>8</v>
      </c>
      <c r="F9" s="148">
        <v>8</v>
      </c>
      <c r="G9" s="29">
        <f t="shared" ref="G9:G72" si="0">0.3*E9+0.7*F9</f>
        <v>8</v>
      </c>
      <c r="H9" s="103">
        <v>9</v>
      </c>
      <c r="I9" s="148">
        <v>7</v>
      </c>
      <c r="J9" s="28">
        <f t="shared" ref="J9:J72" si="1">0.3*H9+0.7*I9</f>
        <v>7.6</v>
      </c>
      <c r="K9" s="103">
        <v>8</v>
      </c>
      <c r="L9" s="148">
        <v>7</v>
      </c>
      <c r="M9" s="28">
        <f>0.3*K9+0.7*L9</f>
        <v>7.2999999999999989</v>
      </c>
      <c r="N9" s="149">
        <v>9</v>
      </c>
      <c r="O9" s="149">
        <v>7</v>
      </c>
      <c r="P9" s="28">
        <f t="shared" ref="P9:P72" si="2">0.3*N9+0.7*O9</f>
        <v>7.6</v>
      </c>
      <c r="Q9" s="102">
        <v>6</v>
      </c>
      <c r="R9" s="149">
        <v>4</v>
      </c>
      <c r="S9" s="28">
        <f t="shared" ref="S9:S72" si="3">0.3*Q9+0.7*R9</f>
        <v>4.5999999999999996</v>
      </c>
      <c r="T9" s="102">
        <v>6</v>
      </c>
      <c r="U9" s="149">
        <v>7</v>
      </c>
      <c r="V9" s="28">
        <f t="shared" ref="V9:V72" si="4">0.3*T9+0.7*U9</f>
        <v>6.6999999999999993</v>
      </c>
      <c r="W9" s="102">
        <v>7</v>
      </c>
      <c r="X9" s="149">
        <v>7</v>
      </c>
      <c r="Y9" s="28">
        <f t="shared" ref="Y9:Y72" si="5">0.3*W9+0.7*X9</f>
        <v>7</v>
      </c>
      <c r="Z9" s="102">
        <v>6</v>
      </c>
      <c r="AA9" s="149">
        <v>8</v>
      </c>
      <c r="AB9" s="28">
        <f t="shared" ref="AB9:AB72" si="6">0.3*Z9+0.7*AA9</f>
        <v>7.3999999999999995</v>
      </c>
      <c r="AC9" s="102">
        <v>6</v>
      </c>
      <c r="AD9" s="149">
        <v>7</v>
      </c>
      <c r="AE9" s="28">
        <f t="shared" ref="AE9:AE72" si="7">0.3*AC9+0.7*AD9</f>
        <v>6.6999999999999993</v>
      </c>
      <c r="AF9" s="102">
        <v>7</v>
      </c>
      <c r="AG9" s="149">
        <v>7</v>
      </c>
      <c r="AH9" s="28">
        <f t="shared" ref="AH9:AH72" si="8">0.3*AF9+0.7*AG9</f>
        <v>7</v>
      </c>
      <c r="AI9" s="102">
        <v>7</v>
      </c>
      <c r="AJ9" s="149">
        <v>7</v>
      </c>
      <c r="AK9" s="28">
        <f t="shared" ref="AK9:AK72" si="9">0.3*AI9+0.7*AJ9</f>
        <v>7</v>
      </c>
    </row>
    <row r="10" spans="1:37" s="40" customFormat="1" ht="21.75" customHeight="1">
      <c r="A10" s="147">
        <v>2</v>
      </c>
      <c r="B10" s="119">
        <v>1565010076</v>
      </c>
      <c r="C10" s="120" t="s">
        <v>78</v>
      </c>
      <c r="D10" s="121" t="s">
        <v>10</v>
      </c>
      <c r="E10" s="103">
        <v>7</v>
      </c>
      <c r="F10" s="148">
        <v>7</v>
      </c>
      <c r="G10" s="29">
        <f t="shared" si="0"/>
        <v>7</v>
      </c>
      <c r="H10" s="103">
        <v>7</v>
      </c>
      <c r="I10" s="148">
        <v>7</v>
      </c>
      <c r="J10" s="28">
        <f t="shared" si="1"/>
        <v>7</v>
      </c>
      <c r="K10" s="103">
        <v>8</v>
      </c>
      <c r="L10" s="148">
        <v>8</v>
      </c>
      <c r="M10" s="28">
        <f t="shared" ref="M10:M73" si="10">0.3*K10+0.7*L10</f>
        <v>8</v>
      </c>
      <c r="N10" s="148">
        <v>9</v>
      </c>
      <c r="O10" s="148">
        <v>8</v>
      </c>
      <c r="P10" s="29">
        <f t="shared" si="2"/>
        <v>8.2999999999999989</v>
      </c>
      <c r="Q10" s="103">
        <v>0</v>
      </c>
      <c r="R10" s="148">
        <v>5</v>
      </c>
      <c r="S10" s="29">
        <f t="shared" si="3"/>
        <v>3.5</v>
      </c>
      <c r="T10" s="103">
        <v>0</v>
      </c>
      <c r="U10" s="148">
        <v>6</v>
      </c>
      <c r="V10" s="29">
        <f t="shared" si="4"/>
        <v>4.1999999999999993</v>
      </c>
      <c r="W10" s="103">
        <v>7</v>
      </c>
      <c r="X10" s="148">
        <v>7</v>
      </c>
      <c r="Y10" s="29">
        <f t="shared" si="5"/>
        <v>7</v>
      </c>
      <c r="Z10" s="103">
        <v>6</v>
      </c>
      <c r="AA10" s="148">
        <v>7</v>
      </c>
      <c r="AB10" s="29">
        <f t="shared" si="6"/>
        <v>6.6999999999999993</v>
      </c>
      <c r="AC10" s="103">
        <v>0</v>
      </c>
      <c r="AD10" s="148">
        <v>7</v>
      </c>
      <c r="AE10" s="29">
        <f t="shared" si="7"/>
        <v>4.8999999999999995</v>
      </c>
      <c r="AF10" s="103">
        <v>7</v>
      </c>
      <c r="AG10" s="148" t="s">
        <v>12</v>
      </c>
      <c r="AH10" s="29" t="e">
        <f t="shared" si="8"/>
        <v>#VALUE!</v>
      </c>
      <c r="AI10" s="103">
        <v>8</v>
      </c>
      <c r="AJ10" s="148">
        <v>7</v>
      </c>
      <c r="AK10" s="29">
        <f t="shared" si="9"/>
        <v>7.2999999999999989</v>
      </c>
    </row>
    <row r="11" spans="1:37" s="40" customFormat="1" ht="21.75" customHeight="1">
      <c r="A11" s="147">
        <v>3</v>
      </c>
      <c r="B11" s="119">
        <v>1565010077</v>
      </c>
      <c r="C11" s="120" t="s">
        <v>80</v>
      </c>
      <c r="D11" s="121" t="s">
        <v>11</v>
      </c>
      <c r="E11" s="103">
        <v>0</v>
      </c>
      <c r="F11" s="148">
        <v>7</v>
      </c>
      <c r="G11" s="29">
        <f t="shared" si="0"/>
        <v>4.8999999999999995</v>
      </c>
      <c r="H11" s="103">
        <v>2.5</v>
      </c>
      <c r="I11" s="148">
        <v>8</v>
      </c>
      <c r="J11" s="28">
        <f t="shared" si="1"/>
        <v>6.35</v>
      </c>
      <c r="K11" s="103">
        <v>8</v>
      </c>
      <c r="L11" s="148">
        <v>7</v>
      </c>
      <c r="M11" s="28">
        <f t="shared" si="10"/>
        <v>7.2999999999999989</v>
      </c>
      <c r="N11" s="148">
        <v>9</v>
      </c>
      <c r="O11" s="148">
        <v>6</v>
      </c>
      <c r="P11" s="29">
        <f t="shared" si="2"/>
        <v>6.8999999999999986</v>
      </c>
      <c r="Q11" s="103">
        <v>0</v>
      </c>
      <c r="R11" s="148" t="s">
        <v>12</v>
      </c>
      <c r="S11" s="29" t="e">
        <f t="shared" si="3"/>
        <v>#VALUE!</v>
      </c>
      <c r="T11" s="103">
        <v>0</v>
      </c>
      <c r="U11" s="148" t="s">
        <v>12</v>
      </c>
      <c r="V11" s="29" t="e">
        <f t="shared" si="4"/>
        <v>#VALUE!</v>
      </c>
      <c r="W11" s="103">
        <v>8</v>
      </c>
      <c r="X11" s="148">
        <v>6</v>
      </c>
      <c r="Y11" s="29">
        <f t="shared" si="5"/>
        <v>6.6</v>
      </c>
      <c r="Z11" s="103">
        <v>7</v>
      </c>
      <c r="AA11" s="148">
        <v>5</v>
      </c>
      <c r="AB11" s="29">
        <f t="shared" si="6"/>
        <v>5.6</v>
      </c>
      <c r="AC11" s="103">
        <v>0</v>
      </c>
      <c r="AD11" s="148">
        <v>6</v>
      </c>
      <c r="AE11" s="29">
        <f t="shared" si="7"/>
        <v>4.1999999999999993</v>
      </c>
      <c r="AF11" s="103">
        <v>7</v>
      </c>
      <c r="AG11" s="148">
        <v>7</v>
      </c>
      <c r="AH11" s="29">
        <f t="shared" si="8"/>
        <v>7</v>
      </c>
      <c r="AI11" s="103">
        <v>7</v>
      </c>
      <c r="AJ11" s="148">
        <v>7</v>
      </c>
      <c r="AK11" s="29">
        <f t="shared" si="9"/>
        <v>7</v>
      </c>
    </row>
    <row r="12" spans="1:37" s="40" customFormat="1" ht="21.75" customHeight="1">
      <c r="A12" s="147">
        <v>4</v>
      </c>
      <c r="B12" s="119">
        <v>1565010078</v>
      </c>
      <c r="C12" s="120" t="s">
        <v>82</v>
      </c>
      <c r="D12" s="121" t="s">
        <v>83</v>
      </c>
      <c r="E12" s="103">
        <v>8</v>
      </c>
      <c r="F12" s="148">
        <v>7</v>
      </c>
      <c r="G12" s="29">
        <f t="shared" si="0"/>
        <v>7.2999999999999989</v>
      </c>
      <c r="H12" s="103">
        <v>7</v>
      </c>
      <c r="I12" s="148">
        <v>8</v>
      </c>
      <c r="J12" s="28">
        <f t="shared" si="1"/>
        <v>7.6999999999999993</v>
      </c>
      <c r="K12" s="103">
        <v>8</v>
      </c>
      <c r="L12" s="148">
        <v>8</v>
      </c>
      <c r="M12" s="28">
        <f t="shared" si="10"/>
        <v>8</v>
      </c>
      <c r="N12" s="148">
        <v>9</v>
      </c>
      <c r="O12" s="148">
        <v>8</v>
      </c>
      <c r="P12" s="29">
        <f t="shared" si="2"/>
        <v>8.2999999999999989</v>
      </c>
      <c r="Q12" s="103">
        <v>7</v>
      </c>
      <c r="R12" s="148">
        <v>8</v>
      </c>
      <c r="S12" s="29">
        <f t="shared" si="3"/>
        <v>7.6999999999999993</v>
      </c>
      <c r="T12" s="103">
        <v>7</v>
      </c>
      <c r="U12" s="148">
        <v>7</v>
      </c>
      <c r="V12" s="29">
        <f t="shared" si="4"/>
        <v>7</v>
      </c>
      <c r="W12" s="103">
        <v>7</v>
      </c>
      <c r="X12" s="148">
        <v>7</v>
      </c>
      <c r="Y12" s="29">
        <f t="shared" si="5"/>
        <v>7</v>
      </c>
      <c r="Z12" s="103">
        <v>6</v>
      </c>
      <c r="AA12" s="148">
        <v>6</v>
      </c>
      <c r="AB12" s="29">
        <f t="shared" si="6"/>
        <v>5.9999999999999991</v>
      </c>
      <c r="AC12" s="103">
        <v>7</v>
      </c>
      <c r="AD12" s="148">
        <v>6</v>
      </c>
      <c r="AE12" s="29">
        <f t="shared" si="7"/>
        <v>6.2999999999999989</v>
      </c>
      <c r="AF12" s="103">
        <v>7</v>
      </c>
      <c r="AG12" s="148">
        <v>7</v>
      </c>
      <c r="AH12" s="29">
        <f t="shared" si="8"/>
        <v>7</v>
      </c>
      <c r="AI12" s="103">
        <v>8</v>
      </c>
      <c r="AJ12" s="148">
        <v>7</v>
      </c>
      <c r="AK12" s="29">
        <f t="shared" si="9"/>
        <v>7.2999999999999989</v>
      </c>
    </row>
    <row r="13" spans="1:37" s="150" customFormat="1" ht="21.75" customHeight="1">
      <c r="A13" s="147">
        <v>5</v>
      </c>
      <c r="B13" s="119">
        <v>1565010079</v>
      </c>
      <c r="C13" s="120" t="s">
        <v>84</v>
      </c>
      <c r="D13" s="121" t="s">
        <v>85</v>
      </c>
      <c r="E13" s="103">
        <v>8</v>
      </c>
      <c r="F13" s="148">
        <v>7</v>
      </c>
      <c r="G13" s="29">
        <f t="shared" si="0"/>
        <v>7.2999999999999989</v>
      </c>
      <c r="H13" s="103">
        <v>9</v>
      </c>
      <c r="I13" s="148">
        <v>7</v>
      </c>
      <c r="J13" s="28">
        <f t="shared" si="1"/>
        <v>7.6</v>
      </c>
      <c r="K13" s="103">
        <v>9</v>
      </c>
      <c r="L13" s="148">
        <v>6</v>
      </c>
      <c r="M13" s="28">
        <f t="shared" si="10"/>
        <v>6.8999999999999986</v>
      </c>
      <c r="N13" s="148">
        <v>9</v>
      </c>
      <c r="O13" s="148">
        <v>7</v>
      </c>
      <c r="P13" s="29">
        <f t="shared" si="2"/>
        <v>7.6</v>
      </c>
      <c r="Q13" s="103">
        <v>8</v>
      </c>
      <c r="R13" s="148">
        <v>9</v>
      </c>
      <c r="S13" s="29">
        <f t="shared" si="3"/>
        <v>8.6999999999999993</v>
      </c>
      <c r="T13" s="103">
        <v>8</v>
      </c>
      <c r="U13" s="148">
        <v>8</v>
      </c>
      <c r="V13" s="29">
        <f t="shared" si="4"/>
        <v>8</v>
      </c>
      <c r="W13" s="103">
        <v>8</v>
      </c>
      <c r="X13" s="148">
        <v>7</v>
      </c>
      <c r="Y13" s="29">
        <f t="shared" si="5"/>
        <v>7.2999999999999989</v>
      </c>
      <c r="Z13" s="103">
        <v>7</v>
      </c>
      <c r="AA13" s="148">
        <v>6</v>
      </c>
      <c r="AB13" s="29">
        <f t="shared" si="6"/>
        <v>6.2999999999999989</v>
      </c>
      <c r="AC13" s="103">
        <v>9</v>
      </c>
      <c r="AD13" s="148">
        <v>6</v>
      </c>
      <c r="AE13" s="29">
        <f t="shared" si="7"/>
        <v>6.8999999999999986</v>
      </c>
      <c r="AF13" s="103">
        <v>8</v>
      </c>
      <c r="AG13" s="148">
        <v>8</v>
      </c>
      <c r="AH13" s="29">
        <f t="shared" si="8"/>
        <v>8</v>
      </c>
      <c r="AI13" s="103">
        <v>7</v>
      </c>
      <c r="AJ13" s="148">
        <v>8</v>
      </c>
      <c r="AK13" s="29">
        <f t="shared" si="9"/>
        <v>7.6999999999999993</v>
      </c>
    </row>
    <row r="14" spans="1:37" s="40" customFormat="1" ht="21.75" customHeight="1">
      <c r="A14" s="147">
        <v>6</v>
      </c>
      <c r="B14" s="119">
        <v>1565010080</v>
      </c>
      <c r="C14" s="120" t="s">
        <v>13</v>
      </c>
      <c r="D14" s="121" t="s">
        <v>87</v>
      </c>
      <c r="E14" s="105">
        <v>0</v>
      </c>
      <c r="F14" s="151" t="s">
        <v>12</v>
      </c>
      <c r="G14" s="152" t="e">
        <f t="shared" si="0"/>
        <v>#VALUE!</v>
      </c>
      <c r="H14" s="105">
        <v>2.5</v>
      </c>
      <c r="I14" s="151" t="s">
        <v>12</v>
      </c>
      <c r="J14" s="153" t="e">
        <f>0.3*H14+0.7*I14</f>
        <v>#VALUE!</v>
      </c>
      <c r="K14" s="105">
        <v>0</v>
      </c>
      <c r="L14" s="151" t="s">
        <v>12</v>
      </c>
      <c r="M14" s="153" t="e">
        <f t="shared" si="10"/>
        <v>#VALUE!</v>
      </c>
      <c r="N14" s="151">
        <v>9</v>
      </c>
      <c r="O14" s="151" t="s">
        <v>12</v>
      </c>
      <c r="P14" s="152" t="e">
        <f t="shared" si="2"/>
        <v>#VALUE!</v>
      </c>
      <c r="Q14" s="105">
        <v>0</v>
      </c>
      <c r="R14" s="151" t="s">
        <v>12</v>
      </c>
      <c r="S14" s="152" t="e">
        <f t="shared" si="3"/>
        <v>#VALUE!</v>
      </c>
      <c r="T14" s="105">
        <v>0</v>
      </c>
      <c r="U14" s="151" t="s">
        <v>12</v>
      </c>
      <c r="V14" s="152" t="e">
        <f t="shared" si="4"/>
        <v>#VALUE!</v>
      </c>
      <c r="W14" s="105">
        <v>7</v>
      </c>
      <c r="X14" s="151" t="s">
        <v>12</v>
      </c>
      <c r="Y14" s="152" t="e">
        <f t="shared" si="5"/>
        <v>#VALUE!</v>
      </c>
      <c r="Z14" s="105">
        <v>6</v>
      </c>
      <c r="AA14" s="151" t="s">
        <v>12</v>
      </c>
      <c r="AB14" s="152" t="e">
        <f t="shared" si="6"/>
        <v>#VALUE!</v>
      </c>
      <c r="AC14" s="105">
        <v>0</v>
      </c>
      <c r="AD14" s="151" t="s">
        <v>12</v>
      </c>
      <c r="AE14" s="152" t="e">
        <f t="shared" si="7"/>
        <v>#VALUE!</v>
      </c>
      <c r="AF14" s="105">
        <v>7</v>
      </c>
      <c r="AG14" s="151" t="s">
        <v>12</v>
      </c>
      <c r="AH14" s="152" t="e">
        <f t="shared" si="8"/>
        <v>#VALUE!</v>
      </c>
      <c r="AI14" s="105">
        <v>0</v>
      </c>
      <c r="AJ14" s="151" t="s">
        <v>12</v>
      </c>
      <c r="AK14" s="152" t="e">
        <f t="shared" si="9"/>
        <v>#VALUE!</v>
      </c>
    </row>
    <row r="15" spans="1:37" s="40" customFormat="1" ht="21.75" customHeight="1">
      <c r="A15" s="147">
        <v>7</v>
      </c>
      <c r="B15" s="119">
        <v>1565010081</v>
      </c>
      <c r="C15" s="120" t="s">
        <v>89</v>
      </c>
      <c r="D15" s="121" t="s">
        <v>90</v>
      </c>
      <c r="E15" s="103">
        <v>7</v>
      </c>
      <c r="F15" s="148">
        <v>6</v>
      </c>
      <c r="G15" s="29">
        <f t="shared" si="0"/>
        <v>6.2999999999999989</v>
      </c>
      <c r="H15" s="103">
        <v>6</v>
      </c>
      <c r="I15" s="148">
        <v>7</v>
      </c>
      <c r="J15" s="28">
        <f t="shared" si="1"/>
        <v>6.6999999999999993</v>
      </c>
      <c r="K15" s="103">
        <v>8</v>
      </c>
      <c r="L15" s="148">
        <v>6</v>
      </c>
      <c r="M15" s="28">
        <f t="shared" si="10"/>
        <v>6.6</v>
      </c>
      <c r="N15" s="148">
        <v>9</v>
      </c>
      <c r="O15" s="148">
        <v>7</v>
      </c>
      <c r="P15" s="29">
        <f t="shared" si="2"/>
        <v>7.6</v>
      </c>
      <c r="Q15" s="103">
        <v>0</v>
      </c>
      <c r="R15" s="148">
        <v>6</v>
      </c>
      <c r="S15" s="29">
        <f t="shared" si="3"/>
        <v>4.1999999999999993</v>
      </c>
      <c r="T15" s="103">
        <v>0</v>
      </c>
      <c r="U15" s="148">
        <v>6</v>
      </c>
      <c r="V15" s="29">
        <f t="shared" si="4"/>
        <v>4.1999999999999993</v>
      </c>
      <c r="W15" s="103">
        <v>7</v>
      </c>
      <c r="X15" s="148">
        <v>6</v>
      </c>
      <c r="Y15" s="29">
        <f t="shared" si="5"/>
        <v>6.2999999999999989</v>
      </c>
      <c r="Z15" s="103">
        <v>7</v>
      </c>
      <c r="AA15" s="148">
        <v>7</v>
      </c>
      <c r="AB15" s="29">
        <f t="shared" si="6"/>
        <v>7</v>
      </c>
      <c r="AC15" s="103">
        <v>0</v>
      </c>
      <c r="AD15" s="148">
        <v>6</v>
      </c>
      <c r="AE15" s="29">
        <f t="shared" si="7"/>
        <v>4.1999999999999993</v>
      </c>
      <c r="AF15" s="103">
        <v>7</v>
      </c>
      <c r="AG15" s="148">
        <v>7</v>
      </c>
      <c r="AH15" s="29">
        <f t="shared" si="8"/>
        <v>7</v>
      </c>
      <c r="AI15" s="103">
        <v>8</v>
      </c>
      <c r="AJ15" s="148">
        <v>7</v>
      </c>
      <c r="AK15" s="29">
        <f t="shared" si="9"/>
        <v>7.2999999999999989</v>
      </c>
    </row>
    <row r="16" spans="1:37" ht="21.75" customHeight="1">
      <c r="A16" s="147">
        <v>8</v>
      </c>
      <c r="B16" s="119">
        <v>1565010084</v>
      </c>
      <c r="C16" s="120" t="s">
        <v>92</v>
      </c>
      <c r="D16" s="121" t="s">
        <v>93</v>
      </c>
      <c r="E16" s="103">
        <v>0</v>
      </c>
      <c r="F16" s="148">
        <v>7</v>
      </c>
      <c r="G16" s="29">
        <f t="shared" si="0"/>
        <v>4.8999999999999995</v>
      </c>
      <c r="H16" s="103">
        <v>2.5</v>
      </c>
      <c r="I16" s="148">
        <v>8</v>
      </c>
      <c r="J16" s="28">
        <f t="shared" si="1"/>
        <v>6.35</v>
      </c>
      <c r="K16" s="103">
        <v>8</v>
      </c>
      <c r="L16" s="148">
        <v>7</v>
      </c>
      <c r="M16" s="28">
        <f t="shared" si="10"/>
        <v>7.2999999999999989</v>
      </c>
      <c r="N16" s="148">
        <v>9</v>
      </c>
      <c r="O16" s="148">
        <v>6</v>
      </c>
      <c r="P16" s="29">
        <f t="shared" si="2"/>
        <v>6.8999999999999986</v>
      </c>
      <c r="Q16" s="103">
        <v>0</v>
      </c>
      <c r="R16" s="148">
        <v>5</v>
      </c>
      <c r="S16" s="29">
        <f t="shared" si="3"/>
        <v>3.5</v>
      </c>
      <c r="T16" s="103">
        <v>0</v>
      </c>
      <c r="U16" s="148">
        <v>6</v>
      </c>
      <c r="V16" s="29">
        <f t="shared" si="4"/>
        <v>4.1999999999999993</v>
      </c>
      <c r="W16" s="103">
        <v>7</v>
      </c>
      <c r="X16" s="148">
        <v>7</v>
      </c>
      <c r="Y16" s="29">
        <f t="shared" si="5"/>
        <v>7</v>
      </c>
      <c r="Z16" s="103">
        <v>6</v>
      </c>
      <c r="AA16" s="148">
        <v>6</v>
      </c>
      <c r="AB16" s="29">
        <f t="shared" si="6"/>
        <v>5.9999999999999991</v>
      </c>
      <c r="AC16" s="103">
        <v>0</v>
      </c>
      <c r="AD16" s="148">
        <v>8</v>
      </c>
      <c r="AE16" s="29">
        <f t="shared" si="7"/>
        <v>5.6</v>
      </c>
      <c r="AF16" s="103">
        <v>7</v>
      </c>
      <c r="AG16" s="148">
        <v>8</v>
      </c>
      <c r="AH16" s="29">
        <f t="shared" si="8"/>
        <v>7.6999999999999993</v>
      </c>
      <c r="AI16" s="103">
        <v>7</v>
      </c>
      <c r="AJ16" s="148">
        <v>8</v>
      </c>
      <c r="AK16" s="29">
        <f t="shared" si="9"/>
        <v>7.6999999999999993</v>
      </c>
    </row>
    <row r="17" spans="1:37" ht="21.75" customHeight="1">
      <c r="A17" s="147">
        <v>9</v>
      </c>
      <c r="B17" s="119">
        <v>1565010086</v>
      </c>
      <c r="C17" s="120" t="s">
        <v>95</v>
      </c>
      <c r="D17" s="121" t="s">
        <v>96</v>
      </c>
      <c r="E17" s="103">
        <v>8</v>
      </c>
      <c r="F17" s="148">
        <v>6</v>
      </c>
      <c r="G17" s="29">
        <f t="shared" si="0"/>
        <v>6.6</v>
      </c>
      <c r="H17" s="103">
        <v>2.5</v>
      </c>
      <c r="I17" s="148">
        <v>8</v>
      </c>
      <c r="J17" s="28">
        <f t="shared" si="1"/>
        <v>6.35</v>
      </c>
      <c r="K17" s="103">
        <v>8</v>
      </c>
      <c r="L17" s="148">
        <v>8</v>
      </c>
      <c r="M17" s="28">
        <f t="shared" si="10"/>
        <v>8</v>
      </c>
      <c r="N17" s="148">
        <v>9</v>
      </c>
      <c r="O17" s="148">
        <v>8</v>
      </c>
      <c r="P17" s="29">
        <f t="shared" si="2"/>
        <v>8.2999999999999989</v>
      </c>
      <c r="Q17" s="103">
        <v>8</v>
      </c>
      <c r="R17" s="148">
        <v>5</v>
      </c>
      <c r="S17" s="29">
        <f t="shared" si="3"/>
        <v>5.9</v>
      </c>
      <c r="T17" s="103">
        <v>8</v>
      </c>
      <c r="U17" s="148">
        <v>6</v>
      </c>
      <c r="V17" s="29">
        <f t="shared" si="4"/>
        <v>6.6</v>
      </c>
      <c r="W17" s="103">
        <v>7</v>
      </c>
      <c r="X17" s="148">
        <v>7</v>
      </c>
      <c r="Y17" s="29">
        <f t="shared" si="5"/>
        <v>7</v>
      </c>
      <c r="Z17" s="103">
        <v>7</v>
      </c>
      <c r="AA17" s="148">
        <v>5</v>
      </c>
      <c r="AB17" s="29">
        <f t="shared" si="6"/>
        <v>5.6</v>
      </c>
      <c r="AC17" s="103">
        <v>8</v>
      </c>
      <c r="AD17" s="148">
        <v>8</v>
      </c>
      <c r="AE17" s="29">
        <f t="shared" si="7"/>
        <v>8</v>
      </c>
      <c r="AF17" s="103">
        <v>7</v>
      </c>
      <c r="AG17" s="148">
        <v>7</v>
      </c>
      <c r="AH17" s="29">
        <f t="shared" si="8"/>
        <v>7</v>
      </c>
      <c r="AI17" s="103">
        <v>8</v>
      </c>
      <c r="AJ17" s="148">
        <v>6</v>
      </c>
      <c r="AK17" s="29">
        <f t="shared" si="9"/>
        <v>6.6</v>
      </c>
    </row>
    <row r="18" spans="1:37" ht="21.75" customHeight="1">
      <c r="A18" s="147">
        <v>10</v>
      </c>
      <c r="B18" s="119">
        <v>1565010087</v>
      </c>
      <c r="C18" s="120" t="s">
        <v>97</v>
      </c>
      <c r="D18" s="121" t="s">
        <v>14</v>
      </c>
      <c r="E18" s="103">
        <v>8</v>
      </c>
      <c r="F18" s="148">
        <v>5</v>
      </c>
      <c r="G18" s="29">
        <f t="shared" si="0"/>
        <v>5.9</v>
      </c>
      <c r="H18" s="103">
        <v>9</v>
      </c>
      <c r="I18" s="148">
        <v>7</v>
      </c>
      <c r="J18" s="28">
        <f t="shared" si="1"/>
        <v>7.6</v>
      </c>
      <c r="K18" s="103">
        <v>9</v>
      </c>
      <c r="L18" s="148">
        <v>7</v>
      </c>
      <c r="M18" s="28">
        <f t="shared" si="10"/>
        <v>7.6</v>
      </c>
      <c r="N18" s="148">
        <v>9</v>
      </c>
      <c r="O18" s="148">
        <v>6</v>
      </c>
      <c r="P18" s="29">
        <f t="shared" si="2"/>
        <v>6.8999999999999986</v>
      </c>
      <c r="Q18" s="103">
        <v>8</v>
      </c>
      <c r="R18" s="148">
        <v>7</v>
      </c>
      <c r="S18" s="29">
        <f t="shared" si="3"/>
        <v>7.2999999999999989</v>
      </c>
      <c r="T18" s="103">
        <v>8</v>
      </c>
      <c r="U18" s="148">
        <v>7</v>
      </c>
      <c r="V18" s="29">
        <f t="shared" si="4"/>
        <v>7.2999999999999989</v>
      </c>
      <c r="W18" s="103">
        <v>7</v>
      </c>
      <c r="X18" s="148">
        <v>7</v>
      </c>
      <c r="Y18" s="29">
        <f t="shared" si="5"/>
        <v>7</v>
      </c>
      <c r="Z18" s="103">
        <v>7</v>
      </c>
      <c r="AA18" s="148">
        <v>6</v>
      </c>
      <c r="AB18" s="29">
        <f t="shared" si="6"/>
        <v>6.2999999999999989</v>
      </c>
      <c r="AC18" s="103">
        <v>9</v>
      </c>
      <c r="AD18" s="148">
        <v>6</v>
      </c>
      <c r="AE18" s="29">
        <f t="shared" si="7"/>
        <v>6.8999999999999986</v>
      </c>
      <c r="AF18" s="103">
        <v>8</v>
      </c>
      <c r="AG18" s="148">
        <v>6</v>
      </c>
      <c r="AH18" s="29">
        <f t="shared" si="8"/>
        <v>6.6</v>
      </c>
      <c r="AI18" s="103">
        <v>9</v>
      </c>
      <c r="AJ18" s="148">
        <v>8</v>
      </c>
      <c r="AK18" s="29">
        <f t="shared" si="9"/>
        <v>8.2999999999999989</v>
      </c>
    </row>
    <row r="19" spans="1:37" ht="21.75" customHeight="1">
      <c r="A19" s="147">
        <v>11</v>
      </c>
      <c r="B19" s="119">
        <v>1565010088</v>
      </c>
      <c r="C19" s="120" t="s">
        <v>99</v>
      </c>
      <c r="D19" s="121" t="s">
        <v>100</v>
      </c>
      <c r="E19" s="103">
        <v>8</v>
      </c>
      <c r="F19" s="148">
        <v>7</v>
      </c>
      <c r="G19" s="29">
        <f t="shared" si="0"/>
        <v>7.2999999999999989</v>
      </c>
      <c r="H19" s="103">
        <v>7</v>
      </c>
      <c r="I19" s="148">
        <v>7</v>
      </c>
      <c r="J19" s="28">
        <f t="shared" si="1"/>
        <v>7</v>
      </c>
      <c r="K19" s="103">
        <v>9</v>
      </c>
      <c r="L19" s="148">
        <v>6</v>
      </c>
      <c r="M19" s="28">
        <f t="shared" si="10"/>
        <v>6.8999999999999986</v>
      </c>
      <c r="N19" s="148">
        <v>9</v>
      </c>
      <c r="O19" s="148">
        <v>6</v>
      </c>
      <c r="P19" s="29">
        <f t="shared" si="2"/>
        <v>6.8999999999999986</v>
      </c>
      <c r="Q19" s="103">
        <v>8</v>
      </c>
      <c r="R19" s="148">
        <v>7</v>
      </c>
      <c r="S19" s="29">
        <f t="shared" si="3"/>
        <v>7.2999999999999989</v>
      </c>
      <c r="T19" s="103">
        <v>8</v>
      </c>
      <c r="U19" s="148">
        <v>8</v>
      </c>
      <c r="V19" s="29">
        <f t="shared" si="4"/>
        <v>8</v>
      </c>
      <c r="W19" s="103">
        <v>7</v>
      </c>
      <c r="X19" s="148">
        <v>7</v>
      </c>
      <c r="Y19" s="29">
        <f t="shared" si="5"/>
        <v>7</v>
      </c>
      <c r="Z19" s="103">
        <v>7</v>
      </c>
      <c r="AA19" s="148">
        <v>5</v>
      </c>
      <c r="AB19" s="29">
        <f t="shared" si="6"/>
        <v>5.6</v>
      </c>
      <c r="AC19" s="103">
        <v>8</v>
      </c>
      <c r="AD19" s="148">
        <v>6</v>
      </c>
      <c r="AE19" s="29">
        <f t="shared" si="7"/>
        <v>6.6</v>
      </c>
      <c r="AF19" s="103">
        <v>8</v>
      </c>
      <c r="AG19" s="148">
        <v>7</v>
      </c>
      <c r="AH19" s="29">
        <f t="shared" si="8"/>
        <v>7.2999999999999989</v>
      </c>
      <c r="AI19" s="103">
        <v>9</v>
      </c>
      <c r="AJ19" s="148">
        <v>8</v>
      </c>
      <c r="AK19" s="29">
        <f t="shared" si="9"/>
        <v>8.2999999999999989</v>
      </c>
    </row>
    <row r="20" spans="1:37" ht="21.75" customHeight="1">
      <c r="A20" s="147">
        <v>12</v>
      </c>
      <c r="B20" s="119">
        <v>1565010090</v>
      </c>
      <c r="C20" s="120" t="s">
        <v>102</v>
      </c>
      <c r="D20" s="121" t="s">
        <v>15</v>
      </c>
      <c r="E20" s="103">
        <v>8</v>
      </c>
      <c r="F20" s="148">
        <v>7</v>
      </c>
      <c r="G20" s="29">
        <f t="shared" si="0"/>
        <v>7.2999999999999989</v>
      </c>
      <c r="H20" s="103">
        <v>9</v>
      </c>
      <c r="I20" s="148">
        <v>8</v>
      </c>
      <c r="J20" s="28">
        <f t="shared" si="1"/>
        <v>8.2999999999999989</v>
      </c>
      <c r="K20" s="103">
        <v>8</v>
      </c>
      <c r="L20" s="148">
        <v>7</v>
      </c>
      <c r="M20" s="28">
        <f t="shared" si="10"/>
        <v>7.2999999999999989</v>
      </c>
      <c r="N20" s="148">
        <v>9</v>
      </c>
      <c r="O20" s="148">
        <v>8</v>
      </c>
      <c r="P20" s="29">
        <f t="shared" si="2"/>
        <v>8.2999999999999989</v>
      </c>
      <c r="Q20" s="103">
        <v>8</v>
      </c>
      <c r="R20" s="148">
        <v>8</v>
      </c>
      <c r="S20" s="29">
        <f t="shared" si="3"/>
        <v>8</v>
      </c>
      <c r="T20" s="103">
        <v>8</v>
      </c>
      <c r="U20" s="148">
        <v>7</v>
      </c>
      <c r="V20" s="29">
        <f t="shared" si="4"/>
        <v>7.2999999999999989</v>
      </c>
      <c r="W20" s="103">
        <v>7</v>
      </c>
      <c r="X20" s="148">
        <v>7</v>
      </c>
      <c r="Y20" s="29">
        <f t="shared" si="5"/>
        <v>7</v>
      </c>
      <c r="Z20" s="103">
        <v>6</v>
      </c>
      <c r="AA20" s="148">
        <v>6</v>
      </c>
      <c r="AB20" s="29">
        <f t="shared" si="6"/>
        <v>5.9999999999999991</v>
      </c>
      <c r="AC20" s="103">
        <v>9</v>
      </c>
      <c r="AD20" s="148">
        <v>6</v>
      </c>
      <c r="AE20" s="29">
        <f t="shared" si="7"/>
        <v>6.8999999999999986</v>
      </c>
      <c r="AF20" s="103">
        <v>8</v>
      </c>
      <c r="AG20" s="148">
        <v>7</v>
      </c>
      <c r="AH20" s="29">
        <f t="shared" si="8"/>
        <v>7.2999999999999989</v>
      </c>
      <c r="AI20" s="103">
        <v>9</v>
      </c>
      <c r="AJ20" s="148">
        <v>8</v>
      </c>
      <c r="AK20" s="29">
        <f t="shared" si="9"/>
        <v>8.2999999999999989</v>
      </c>
    </row>
    <row r="21" spans="1:37" ht="21.75" customHeight="1">
      <c r="A21" s="147">
        <v>13</v>
      </c>
      <c r="B21" s="119">
        <v>1565010091</v>
      </c>
      <c r="C21" s="120" t="s">
        <v>104</v>
      </c>
      <c r="D21" s="121" t="s">
        <v>15</v>
      </c>
      <c r="E21" s="103">
        <v>8</v>
      </c>
      <c r="F21" s="148">
        <v>5</v>
      </c>
      <c r="G21" s="29">
        <f t="shared" si="0"/>
        <v>5.9</v>
      </c>
      <c r="H21" s="103">
        <v>9</v>
      </c>
      <c r="I21" s="148">
        <v>8</v>
      </c>
      <c r="J21" s="28">
        <f t="shared" si="1"/>
        <v>8.2999999999999989</v>
      </c>
      <c r="K21" s="103">
        <v>9</v>
      </c>
      <c r="L21" s="148">
        <v>7</v>
      </c>
      <c r="M21" s="28">
        <f t="shared" si="10"/>
        <v>7.6</v>
      </c>
      <c r="N21" s="148">
        <v>9</v>
      </c>
      <c r="O21" s="148">
        <v>7</v>
      </c>
      <c r="P21" s="29">
        <f t="shared" si="2"/>
        <v>7.6</v>
      </c>
      <c r="Q21" s="103">
        <v>8</v>
      </c>
      <c r="R21" s="148">
        <v>5</v>
      </c>
      <c r="S21" s="29">
        <f t="shared" si="3"/>
        <v>5.9</v>
      </c>
      <c r="T21" s="103">
        <v>8</v>
      </c>
      <c r="U21" s="148">
        <v>7</v>
      </c>
      <c r="V21" s="29">
        <f t="shared" si="4"/>
        <v>7.2999999999999989</v>
      </c>
      <c r="W21" s="103">
        <v>8</v>
      </c>
      <c r="X21" s="148">
        <v>6</v>
      </c>
      <c r="Y21" s="29">
        <f t="shared" si="5"/>
        <v>6.6</v>
      </c>
      <c r="Z21" s="103">
        <v>6</v>
      </c>
      <c r="AA21" s="148">
        <v>6</v>
      </c>
      <c r="AB21" s="29">
        <f t="shared" si="6"/>
        <v>5.9999999999999991</v>
      </c>
      <c r="AC21" s="103">
        <v>9</v>
      </c>
      <c r="AD21" s="148">
        <v>6</v>
      </c>
      <c r="AE21" s="29">
        <f t="shared" si="7"/>
        <v>6.8999999999999986</v>
      </c>
      <c r="AF21" s="103">
        <v>8</v>
      </c>
      <c r="AG21" s="148">
        <v>7</v>
      </c>
      <c r="AH21" s="29">
        <f t="shared" si="8"/>
        <v>7.2999999999999989</v>
      </c>
      <c r="AI21" s="103">
        <v>9</v>
      </c>
      <c r="AJ21" s="148">
        <v>7</v>
      </c>
      <c r="AK21" s="29">
        <f t="shared" si="9"/>
        <v>7.6</v>
      </c>
    </row>
    <row r="22" spans="1:37" ht="21.75" customHeight="1">
      <c r="A22" s="147">
        <v>14</v>
      </c>
      <c r="B22" s="119">
        <v>1565010092</v>
      </c>
      <c r="C22" s="120" t="s">
        <v>106</v>
      </c>
      <c r="D22" s="121" t="s">
        <v>15</v>
      </c>
      <c r="E22" s="105">
        <v>8</v>
      </c>
      <c r="F22" s="151" t="s">
        <v>12</v>
      </c>
      <c r="G22" s="152" t="e">
        <f t="shared" si="0"/>
        <v>#VALUE!</v>
      </c>
      <c r="H22" s="105">
        <v>6</v>
      </c>
      <c r="I22" s="151" t="s">
        <v>12</v>
      </c>
      <c r="J22" s="153" t="e">
        <f t="shared" si="1"/>
        <v>#VALUE!</v>
      </c>
      <c r="K22" s="105">
        <v>9</v>
      </c>
      <c r="L22" s="151" t="s">
        <v>12</v>
      </c>
      <c r="M22" s="153" t="e">
        <f t="shared" si="10"/>
        <v>#VALUE!</v>
      </c>
      <c r="N22" s="151">
        <v>9</v>
      </c>
      <c r="O22" s="151" t="s">
        <v>12</v>
      </c>
      <c r="P22" s="152" t="e">
        <f t="shared" si="2"/>
        <v>#VALUE!</v>
      </c>
      <c r="Q22" s="105">
        <v>0</v>
      </c>
      <c r="R22" s="151" t="s">
        <v>12</v>
      </c>
      <c r="S22" s="152" t="e">
        <f t="shared" si="3"/>
        <v>#VALUE!</v>
      </c>
      <c r="T22" s="105">
        <v>0</v>
      </c>
      <c r="U22" s="151" t="s">
        <v>12</v>
      </c>
      <c r="V22" s="152" t="e">
        <f t="shared" si="4"/>
        <v>#VALUE!</v>
      </c>
      <c r="W22" s="105">
        <v>7</v>
      </c>
      <c r="X22" s="151" t="s">
        <v>12</v>
      </c>
      <c r="Y22" s="152" t="e">
        <f t="shared" si="5"/>
        <v>#VALUE!</v>
      </c>
      <c r="Z22" s="105">
        <v>7</v>
      </c>
      <c r="AA22" s="151" t="s">
        <v>12</v>
      </c>
      <c r="AB22" s="152" t="e">
        <f t="shared" si="6"/>
        <v>#VALUE!</v>
      </c>
      <c r="AC22" s="105">
        <v>0</v>
      </c>
      <c r="AD22" s="151" t="s">
        <v>12</v>
      </c>
      <c r="AE22" s="152" t="e">
        <f t="shared" si="7"/>
        <v>#VALUE!</v>
      </c>
      <c r="AF22" s="105">
        <v>7</v>
      </c>
      <c r="AG22" s="151" t="s">
        <v>12</v>
      </c>
      <c r="AH22" s="152" t="e">
        <f t="shared" si="8"/>
        <v>#VALUE!</v>
      </c>
      <c r="AI22" s="105">
        <v>8</v>
      </c>
      <c r="AJ22" s="151" t="s">
        <v>12</v>
      </c>
      <c r="AK22" s="152" t="e">
        <f t="shared" si="9"/>
        <v>#VALUE!</v>
      </c>
    </row>
    <row r="23" spans="1:37" s="154" customFormat="1" ht="21.75" customHeight="1">
      <c r="A23" s="147">
        <v>15</v>
      </c>
      <c r="B23" s="119">
        <v>1565010093</v>
      </c>
      <c r="C23" s="120" t="s">
        <v>108</v>
      </c>
      <c r="D23" s="121" t="s">
        <v>15</v>
      </c>
      <c r="E23" s="103">
        <v>8</v>
      </c>
      <c r="F23" s="148">
        <v>5</v>
      </c>
      <c r="G23" s="29">
        <f t="shared" si="0"/>
        <v>5.9</v>
      </c>
      <c r="H23" s="103">
        <v>7</v>
      </c>
      <c r="I23" s="148">
        <v>7</v>
      </c>
      <c r="J23" s="28">
        <f t="shared" si="1"/>
        <v>7</v>
      </c>
      <c r="K23" s="103">
        <v>9</v>
      </c>
      <c r="L23" s="148">
        <v>8</v>
      </c>
      <c r="M23" s="28">
        <f t="shared" si="10"/>
        <v>8.2999999999999989</v>
      </c>
      <c r="N23" s="148">
        <v>9</v>
      </c>
      <c r="O23" s="148">
        <v>6</v>
      </c>
      <c r="P23" s="29">
        <f t="shared" si="2"/>
        <v>6.8999999999999986</v>
      </c>
      <c r="Q23" s="103">
        <v>8</v>
      </c>
      <c r="R23" s="148">
        <v>6</v>
      </c>
      <c r="S23" s="29">
        <f t="shared" si="3"/>
        <v>6.6</v>
      </c>
      <c r="T23" s="103">
        <v>8</v>
      </c>
      <c r="U23" s="148">
        <v>6</v>
      </c>
      <c r="V23" s="29">
        <f t="shared" si="4"/>
        <v>6.6</v>
      </c>
      <c r="W23" s="103">
        <v>7</v>
      </c>
      <c r="X23" s="148">
        <v>7</v>
      </c>
      <c r="Y23" s="29">
        <f t="shared" si="5"/>
        <v>7</v>
      </c>
      <c r="Z23" s="103">
        <v>7</v>
      </c>
      <c r="AA23" s="148">
        <v>5</v>
      </c>
      <c r="AB23" s="29">
        <f t="shared" si="6"/>
        <v>5.6</v>
      </c>
      <c r="AC23" s="103">
        <v>9</v>
      </c>
      <c r="AD23" s="148">
        <v>8</v>
      </c>
      <c r="AE23" s="29">
        <f t="shared" si="7"/>
        <v>8.2999999999999989</v>
      </c>
      <c r="AF23" s="103">
        <v>9</v>
      </c>
      <c r="AG23" s="148">
        <v>7</v>
      </c>
      <c r="AH23" s="29">
        <f t="shared" si="8"/>
        <v>7.6</v>
      </c>
      <c r="AI23" s="103">
        <v>8</v>
      </c>
      <c r="AJ23" s="148">
        <v>7</v>
      </c>
      <c r="AK23" s="29">
        <f t="shared" si="9"/>
        <v>7.2999999999999989</v>
      </c>
    </row>
    <row r="24" spans="1:37" ht="21.75" customHeight="1">
      <c r="A24" s="147">
        <v>16</v>
      </c>
      <c r="B24" s="119">
        <v>1565010094</v>
      </c>
      <c r="C24" s="127" t="s">
        <v>109</v>
      </c>
      <c r="D24" s="128" t="s">
        <v>15</v>
      </c>
      <c r="E24" s="103">
        <v>8</v>
      </c>
      <c r="F24" s="148">
        <v>6</v>
      </c>
      <c r="G24" s="29">
        <f t="shared" si="0"/>
        <v>6.6</v>
      </c>
      <c r="H24" s="103">
        <v>6</v>
      </c>
      <c r="I24" s="148">
        <v>8</v>
      </c>
      <c r="J24" s="28">
        <f t="shared" si="1"/>
        <v>7.3999999999999995</v>
      </c>
      <c r="K24" s="103">
        <v>8</v>
      </c>
      <c r="L24" s="148">
        <v>8</v>
      </c>
      <c r="M24" s="28">
        <f t="shared" si="10"/>
        <v>8</v>
      </c>
      <c r="N24" s="148">
        <v>9</v>
      </c>
      <c r="O24" s="148">
        <v>9</v>
      </c>
      <c r="P24" s="29">
        <f t="shared" si="2"/>
        <v>9</v>
      </c>
      <c r="Q24" s="103">
        <v>8</v>
      </c>
      <c r="R24" s="148">
        <v>8</v>
      </c>
      <c r="S24" s="29">
        <f t="shared" si="3"/>
        <v>8</v>
      </c>
      <c r="T24" s="103">
        <v>8</v>
      </c>
      <c r="U24" s="148">
        <v>8</v>
      </c>
      <c r="V24" s="29">
        <f t="shared" si="4"/>
        <v>8</v>
      </c>
      <c r="W24" s="103">
        <v>7</v>
      </c>
      <c r="X24" s="148">
        <v>8</v>
      </c>
      <c r="Y24" s="29">
        <f t="shared" si="5"/>
        <v>7.6999999999999993</v>
      </c>
      <c r="Z24" s="103">
        <v>5</v>
      </c>
      <c r="AA24" s="148">
        <v>6</v>
      </c>
      <c r="AB24" s="29">
        <f t="shared" si="6"/>
        <v>5.6999999999999993</v>
      </c>
      <c r="AC24" s="103">
        <v>9</v>
      </c>
      <c r="AD24" s="148">
        <v>8</v>
      </c>
      <c r="AE24" s="29">
        <f t="shared" si="7"/>
        <v>8.2999999999999989</v>
      </c>
      <c r="AF24" s="103">
        <v>8</v>
      </c>
      <c r="AG24" s="148">
        <v>8</v>
      </c>
      <c r="AH24" s="29">
        <f t="shared" si="8"/>
        <v>8</v>
      </c>
      <c r="AI24" s="103">
        <v>9</v>
      </c>
      <c r="AJ24" s="148">
        <v>8</v>
      </c>
      <c r="AK24" s="29">
        <f t="shared" si="9"/>
        <v>8.2999999999999989</v>
      </c>
    </row>
    <row r="25" spans="1:37" ht="21.75" customHeight="1">
      <c r="A25" s="147">
        <v>17</v>
      </c>
      <c r="B25" s="119">
        <v>1565010097</v>
      </c>
      <c r="C25" s="120" t="s">
        <v>110</v>
      </c>
      <c r="D25" s="121" t="s">
        <v>16</v>
      </c>
      <c r="E25" s="103">
        <v>8</v>
      </c>
      <c r="F25" s="148">
        <v>8</v>
      </c>
      <c r="G25" s="29">
        <f t="shared" si="0"/>
        <v>8</v>
      </c>
      <c r="H25" s="103">
        <v>9</v>
      </c>
      <c r="I25" s="148">
        <v>8</v>
      </c>
      <c r="J25" s="28">
        <f t="shared" si="1"/>
        <v>8.2999999999999989</v>
      </c>
      <c r="K25" s="103">
        <v>8</v>
      </c>
      <c r="L25" s="148">
        <v>8</v>
      </c>
      <c r="M25" s="28">
        <f t="shared" si="10"/>
        <v>8</v>
      </c>
      <c r="N25" s="148">
        <v>9</v>
      </c>
      <c r="O25" s="148">
        <v>9</v>
      </c>
      <c r="P25" s="29">
        <f t="shared" si="2"/>
        <v>9</v>
      </c>
      <c r="Q25" s="103">
        <v>8</v>
      </c>
      <c r="R25" s="148">
        <v>7</v>
      </c>
      <c r="S25" s="29">
        <f t="shared" si="3"/>
        <v>7.2999999999999989</v>
      </c>
      <c r="T25" s="103">
        <v>8</v>
      </c>
      <c r="U25" s="148">
        <v>8</v>
      </c>
      <c r="V25" s="29">
        <f t="shared" si="4"/>
        <v>8</v>
      </c>
      <c r="W25" s="103">
        <v>7</v>
      </c>
      <c r="X25" s="148">
        <v>8</v>
      </c>
      <c r="Y25" s="29">
        <f t="shared" si="5"/>
        <v>7.6999999999999993</v>
      </c>
      <c r="Z25" s="103">
        <v>6</v>
      </c>
      <c r="AA25" s="148">
        <v>6</v>
      </c>
      <c r="AB25" s="29">
        <f t="shared" si="6"/>
        <v>5.9999999999999991</v>
      </c>
      <c r="AC25" s="103">
        <v>9</v>
      </c>
      <c r="AD25" s="148">
        <v>7</v>
      </c>
      <c r="AE25" s="29">
        <f t="shared" si="7"/>
        <v>7.6</v>
      </c>
      <c r="AF25" s="103">
        <v>8</v>
      </c>
      <c r="AG25" s="148">
        <v>8</v>
      </c>
      <c r="AH25" s="29">
        <f t="shared" si="8"/>
        <v>8</v>
      </c>
      <c r="AI25" s="103">
        <v>8</v>
      </c>
      <c r="AJ25" s="148">
        <v>8</v>
      </c>
      <c r="AK25" s="29">
        <f t="shared" si="9"/>
        <v>8</v>
      </c>
    </row>
    <row r="26" spans="1:37" ht="21.75" customHeight="1">
      <c r="A26" s="147">
        <v>18</v>
      </c>
      <c r="B26" s="119">
        <v>1565010098</v>
      </c>
      <c r="C26" s="120" t="s">
        <v>111</v>
      </c>
      <c r="D26" s="121" t="s">
        <v>16</v>
      </c>
      <c r="E26" s="103">
        <v>8</v>
      </c>
      <c r="F26" s="148">
        <v>5</v>
      </c>
      <c r="G26" s="29">
        <f t="shared" si="0"/>
        <v>5.9</v>
      </c>
      <c r="H26" s="103">
        <v>7</v>
      </c>
      <c r="I26" s="148">
        <v>8</v>
      </c>
      <c r="J26" s="28">
        <f t="shared" si="1"/>
        <v>7.6999999999999993</v>
      </c>
      <c r="K26" s="103">
        <v>8</v>
      </c>
      <c r="L26" s="148">
        <v>8</v>
      </c>
      <c r="M26" s="28">
        <f t="shared" si="10"/>
        <v>8</v>
      </c>
      <c r="N26" s="148">
        <v>9</v>
      </c>
      <c r="O26" s="148">
        <v>7</v>
      </c>
      <c r="P26" s="29">
        <f t="shared" si="2"/>
        <v>7.6</v>
      </c>
      <c r="Q26" s="103">
        <v>8</v>
      </c>
      <c r="R26" s="148">
        <v>6</v>
      </c>
      <c r="S26" s="29">
        <f t="shared" si="3"/>
        <v>6.6</v>
      </c>
      <c r="T26" s="103">
        <v>0</v>
      </c>
      <c r="U26" s="148">
        <v>6</v>
      </c>
      <c r="V26" s="29">
        <f t="shared" si="4"/>
        <v>4.1999999999999993</v>
      </c>
      <c r="W26" s="103">
        <v>7</v>
      </c>
      <c r="X26" s="148">
        <v>7</v>
      </c>
      <c r="Y26" s="29">
        <f t="shared" si="5"/>
        <v>7</v>
      </c>
      <c r="Z26" s="103">
        <v>7</v>
      </c>
      <c r="AA26" s="148">
        <v>6</v>
      </c>
      <c r="AB26" s="29">
        <f t="shared" si="6"/>
        <v>6.2999999999999989</v>
      </c>
      <c r="AC26" s="103">
        <v>10</v>
      </c>
      <c r="AD26" s="148">
        <v>6</v>
      </c>
      <c r="AE26" s="29">
        <f t="shared" si="7"/>
        <v>7.1999999999999993</v>
      </c>
      <c r="AF26" s="103">
        <v>8</v>
      </c>
      <c r="AG26" s="148">
        <v>7</v>
      </c>
      <c r="AH26" s="29">
        <f t="shared" si="8"/>
        <v>7.2999999999999989</v>
      </c>
      <c r="AI26" s="103">
        <v>7</v>
      </c>
      <c r="AJ26" s="148">
        <v>8</v>
      </c>
      <c r="AK26" s="29">
        <f t="shared" si="9"/>
        <v>7.6999999999999993</v>
      </c>
    </row>
    <row r="27" spans="1:37" ht="21.75" customHeight="1">
      <c r="A27" s="147">
        <v>19</v>
      </c>
      <c r="B27" s="119">
        <v>1565010100</v>
      </c>
      <c r="C27" s="120" t="s">
        <v>112</v>
      </c>
      <c r="D27" s="121" t="s">
        <v>113</v>
      </c>
      <c r="E27" s="103">
        <v>8</v>
      </c>
      <c r="F27" s="148">
        <v>8</v>
      </c>
      <c r="G27" s="29">
        <f t="shared" si="0"/>
        <v>8</v>
      </c>
      <c r="H27" s="103">
        <v>7</v>
      </c>
      <c r="I27" s="148">
        <v>7</v>
      </c>
      <c r="J27" s="28">
        <f t="shared" si="1"/>
        <v>7</v>
      </c>
      <c r="K27" s="103">
        <v>8</v>
      </c>
      <c r="L27" s="148">
        <v>8</v>
      </c>
      <c r="M27" s="28">
        <f t="shared" si="10"/>
        <v>8</v>
      </c>
      <c r="N27" s="148">
        <v>9</v>
      </c>
      <c r="O27" s="148">
        <v>8</v>
      </c>
      <c r="P27" s="29">
        <f t="shared" si="2"/>
        <v>8.2999999999999989</v>
      </c>
      <c r="Q27" s="103">
        <v>8</v>
      </c>
      <c r="R27" s="148">
        <v>8</v>
      </c>
      <c r="S27" s="29">
        <f t="shared" si="3"/>
        <v>8</v>
      </c>
      <c r="T27" s="103">
        <v>8</v>
      </c>
      <c r="U27" s="148">
        <v>7</v>
      </c>
      <c r="V27" s="29">
        <f t="shared" si="4"/>
        <v>7.2999999999999989</v>
      </c>
      <c r="W27" s="103">
        <v>7</v>
      </c>
      <c r="X27" s="148">
        <v>8</v>
      </c>
      <c r="Y27" s="29">
        <f t="shared" si="5"/>
        <v>7.6999999999999993</v>
      </c>
      <c r="Z27" s="103">
        <v>8</v>
      </c>
      <c r="AA27" s="148">
        <v>6</v>
      </c>
      <c r="AB27" s="29">
        <f t="shared" si="6"/>
        <v>6.6</v>
      </c>
      <c r="AC27" s="103">
        <v>8</v>
      </c>
      <c r="AD27" s="148">
        <v>7</v>
      </c>
      <c r="AE27" s="29">
        <f t="shared" si="7"/>
        <v>7.2999999999999989</v>
      </c>
      <c r="AF27" s="103">
        <v>8</v>
      </c>
      <c r="AG27" s="148">
        <v>7</v>
      </c>
      <c r="AH27" s="29">
        <f t="shared" si="8"/>
        <v>7.2999999999999989</v>
      </c>
      <c r="AI27" s="103">
        <v>8</v>
      </c>
      <c r="AJ27" s="148">
        <v>8</v>
      </c>
      <c r="AK27" s="29">
        <f t="shared" si="9"/>
        <v>8</v>
      </c>
    </row>
    <row r="28" spans="1:37" s="154" customFormat="1" ht="21.75" customHeight="1">
      <c r="A28" s="147">
        <v>20</v>
      </c>
      <c r="B28" s="119">
        <v>1565010101</v>
      </c>
      <c r="C28" s="120" t="s">
        <v>115</v>
      </c>
      <c r="D28" s="121" t="s">
        <v>17</v>
      </c>
      <c r="E28" s="103">
        <v>0</v>
      </c>
      <c r="F28" s="148">
        <v>8</v>
      </c>
      <c r="G28" s="29">
        <f t="shared" si="0"/>
        <v>5.6</v>
      </c>
      <c r="H28" s="103">
        <v>2.5</v>
      </c>
      <c r="I28" s="148">
        <v>7</v>
      </c>
      <c r="J28" s="28">
        <f t="shared" si="1"/>
        <v>5.6499999999999995</v>
      </c>
      <c r="K28" s="103">
        <v>9</v>
      </c>
      <c r="L28" s="148">
        <v>6</v>
      </c>
      <c r="M28" s="28">
        <f t="shared" si="10"/>
        <v>6.8999999999999986</v>
      </c>
      <c r="N28" s="148">
        <v>9</v>
      </c>
      <c r="O28" s="148">
        <v>7</v>
      </c>
      <c r="P28" s="29">
        <f t="shared" si="2"/>
        <v>7.6</v>
      </c>
      <c r="Q28" s="103">
        <v>7</v>
      </c>
      <c r="R28" s="148">
        <v>7</v>
      </c>
      <c r="S28" s="29">
        <f t="shared" si="3"/>
        <v>7</v>
      </c>
      <c r="T28" s="103">
        <v>7</v>
      </c>
      <c r="U28" s="148">
        <v>5</v>
      </c>
      <c r="V28" s="29">
        <f t="shared" si="4"/>
        <v>5.6</v>
      </c>
      <c r="W28" s="103">
        <v>7</v>
      </c>
      <c r="X28" s="148">
        <v>6</v>
      </c>
      <c r="Y28" s="29">
        <f t="shared" si="5"/>
        <v>6.2999999999999989</v>
      </c>
      <c r="Z28" s="103">
        <v>9</v>
      </c>
      <c r="AA28" s="148">
        <v>6</v>
      </c>
      <c r="AB28" s="29">
        <f t="shared" si="6"/>
        <v>6.8999999999999986</v>
      </c>
      <c r="AC28" s="103">
        <v>7</v>
      </c>
      <c r="AD28" s="148">
        <v>3</v>
      </c>
      <c r="AE28" s="29">
        <f t="shared" si="7"/>
        <v>4.1999999999999993</v>
      </c>
      <c r="AF28" s="103">
        <v>7</v>
      </c>
      <c r="AG28" s="148">
        <v>8</v>
      </c>
      <c r="AH28" s="29">
        <f t="shared" si="8"/>
        <v>7.6999999999999993</v>
      </c>
      <c r="AI28" s="103">
        <v>8</v>
      </c>
      <c r="AJ28" s="148">
        <v>5</v>
      </c>
      <c r="AK28" s="29">
        <f t="shared" si="9"/>
        <v>5.9</v>
      </c>
    </row>
    <row r="29" spans="1:37" ht="21.75" customHeight="1">
      <c r="A29" s="147">
        <v>21</v>
      </c>
      <c r="B29" s="119">
        <v>1565010102</v>
      </c>
      <c r="C29" s="120" t="s">
        <v>117</v>
      </c>
      <c r="D29" s="121" t="s">
        <v>17</v>
      </c>
      <c r="E29" s="103">
        <v>0</v>
      </c>
      <c r="F29" s="148">
        <v>8</v>
      </c>
      <c r="G29" s="29">
        <f t="shared" si="0"/>
        <v>5.6</v>
      </c>
      <c r="H29" s="103">
        <v>3.5</v>
      </c>
      <c r="I29" s="148">
        <v>7</v>
      </c>
      <c r="J29" s="28">
        <f t="shared" si="1"/>
        <v>5.9499999999999993</v>
      </c>
      <c r="K29" s="103">
        <v>9</v>
      </c>
      <c r="L29" s="148">
        <v>6</v>
      </c>
      <c r="M29" s="28">
        <f t="shared" si="10"/>
        <v>6.8999999999999986</v>
      </c>
      <c r="N29" s="148">
        <v>9</v>
      </c>
      <c r="O29" s="148">
        <v>6</v>
      </c>
      <c r="P29" s="29">
        <f t="shared" si="2"/>
        <v>6.8999999999999986</v>
      </c>
      <c r="Q29" s="103">
        <v>0</v>
      </c>
      <c r="R29" s="148">
        <v>4</v>
      </c>
      <c r="S29" s="29">
        <f t="shared" si="3"/>
        <v>2.8</v>
      </c>
      <c r="T29" s="103">
        <v>0</v>
      </c>
      <c r="U29" s="148">
        <v>2</v>
      </c>
      <c r="V29" s="29">
        <f t="shared" si="4"/>
        <v>1.4</v>
      </c>
      <c r="W29" s="103">
        <v>8</v>
      </c>
      <c r="X29" s="148">
        <v>5</v>
      </c>
      <c r="Y29" s="29">
        <f t="shared" si="5"/>
        <v>5.9</v>
      </c>
      <c r="Z29" s="103">
        <v>7</v>
      </c>
      <c r="AA29" s="148">
        <v>6</v>
      </c>
      <c r="AB29" s="29">
        <f t="shared" si="6"/>
        <v>6.2999999999999989</v>
      </c>
      <c r="AC29" s="103">
        <v>0</v>
      </c>
      <c r="AD29" s="148">
        <v>5</v>
      </c>
      <c r="AE29" s="29">
        <f t="shared" si="7"/>
        <v>3.5</v>
      </c>
      <c r="AF29" s="103">
        <v>7</v>
      </c>
      <c r="AG29" s="148">
        <v>6</v>
      </c>
      <c r="AH29" s="29">
        <f t="shared" si="8"/>
        <v>6.2999999999999989</v>
      </c>
      <c r="AI29" s="103">
        <v>6</v>
      </c>
      <c r="AJ29" s="148">
        <v>4</v>
      </c>
      <c r="AK29" s="29">
        <f t="shared" si="9"/>
        <v>4.5999999999999996</v>
      </c>
    </row>
    <row r="30" spans="1:37" ht="21.75" customHeight="1">
      <c r="A30" s="147">
        <v>22</v>
      </c>
      <c r="B30" s="119">
        <v>1565010103</v>
      </c>
      <c r="C30" s="120" t="s">
        <v>119</v>
      </c>
      <c r="D30" s="121" t="s">
        <v>18</v>
      </c>
      <c r="E30" s="103">
        <v>8</v>
      </c>
      <c r="F30" s="148">
        <v>5</v>
      </c>
      <c r="G30" s="29">
        <f t="shared" si="0"/>
        <v>5.9</v>
      </c>
      <c r="H30" s="103">
        <v>5</v>
      </c>
      <c r="I30" s="148">
        <v>7</v>
      </c>
      <c r="J30" s="28">
        <f t="shared" si="1"/>
        <v>6.3999999999999995</v>
      </c>
      <c r="K30" s="103">
        <v>9</v>
      </c>
      <c r="L30" s="148">
        <v>6</v>
      </c>
      <c r="M30" s="28">
        <f t="shared" si="10"/>
        <v>6.8999999999999986</v>
      </c>
      <c r="N30" s="148">
        <v>9</v>
      </c>
      <c r="O30" s="148">
        <v>6</v>
      </c>
      <c r="P30" s="29">
        <f t="shared" si="2"/>
        <v>6.8999999999999986</v>
      </c>
      <c r="Q30" s="103">
        <v>7</v>
      </c>
      <c r="R30" s="148">
        <v>7</v>
      </c>
      <c r="S30" s="29">
        <f t="shared" si="3"/>
        <v>7</v>
      </c>
      <c r="T30" s="103">
        <v>7</v>
      </c>
      <c r="U30" s="148">
        <v>5</v>
      </c>
      <c r="V30" s="29">
        <f t="shared" si="4"/>
        <v>5.6</v>
      </c>
      <c r="W30" s="103">
        <v>8</v>
      </c>
      <c r="X30" s="148">
        <v>6</v>
      </c>
      <c r="Y30" s="29">
        <f t="shared" si="5"/>
        <v>6.6</v>
      </c>
      <c r="Z30" s="103">
        <v>8</v>
      </c>
      <c r="AA30" s="148">
        <v>6</v>
      </c>
      <c r="AB30" s="29">
        <f t="shared" si="6"/>
        <v>6.6</v>
      </c>
      <c r="AC30" s="103">
        <v>10</v>
      </c>
      <c r="AD30" s="148">
        <v>6</v>
      </c>
      <c r="AE30" s="29">
        <f t="shared" si="7"/>
        <v>7.1999999999999993</v>
      </c>
      <c r="AF30" s="103">
        <v>8</v>
      </c>
      <c r="AG30" s="148">
        <v>8</v>
      </c>
      <c r="AH30" s="29">
        <f t="shared" si="8"/>
        <v>8</v>
      </c>
      <c r="AI30" s="103">
        <v>9</v>
      </c>
      <c r="AJ30" s="148">
        <v>7</v>
      </c>
      <c r="AK30" s="29">
        <f t="shared" si="9"/>
        <v>7.6</v>
      </c>
    </row>
    <row r="31" spans="1:37" ht="21.75" customHeight="1">
      <c r="A31" s="147">
        <v>23</v>
      </c>
      <c r="B31" s="119">
        <v>1565010104</v>
      </c>
      <c r="C31" s="120" t="s">
        <v>19</v>
      </c>
      <c r="D31" s="121" t="s">
        <v>121</v>
      </c>
      <c r="E31" s="103">
        <v>0</v>
      </c>
      <c r="F31" s="148">
        <v>6</v>
      </c>
      <c r="G31" s="29">
        <f t="shared" si="0"/>
        <v>4.1999999999999993</v>
      </c>
      <c r="H31" s="103">
        <v>6</v>
      </c>
      <c r="I31" s="148">
        <v>7</v>
      </c>
      <c r="J31" s="28">
        <f t="shared" si="1"/>
        <v>6.6999999999999993</v>
      </c>
      <c r="K31" s="103">
        <v>8</v>
      </c>
      <c r="L31" s="148">
        <v>8</v>
      </c>
      <c r="M31" s="28">
        <f t="shared" si="10"/>
        <v>8</v>
      </c>
      <c r="N31" s="148">
        <v>9</v>
      </c>
      <c r="O31" s="148">
        <v>7</v>
      </c>
      <c r="P31" s="29">
        <f t="shared" si="2"/>
        <v>7.6</v>
      </c>
      <c r="Q31" s="103">
        <v>8</v>
      </c>
      <c r="R31" s="148">
        <v>7</v>
      </c>
      <c r="S31" s="29">
        <f t="shared" si="3"/>
        <v>7.2999999999999989</v>
      </c>
      <c r="T31" s="103">
        <v>3</v>
      </c>
      <c r="U31" s="148">
        <v>5</v>
      </c>
      <c r="V31" s="29">
        <f t="shared" si="4"/>
        <v>4.4000000000000004</v>
      </c>
      <c r="W31" s="103">
        <v>7</v>
      </c>
      <c r="X31" s="148">
        <v>6</v>
      </c>
      <c r="Y31" s="29">
        <f t="shared" si="5"/>
        <v>6.2999999999999989</v>
      </c>
      <c r="Z31" s="103">
        <v>6</v>
      </c>
      <c r="AA31" s="148">
        <v>6</v>
      </c>
      <c r="AB31" s="29">
        <f t="shared" si="6"/>
        <v>5.9999999999999991</v>
      </c>
      <c r="AC31" s="103">
        <v>6</v>
      </c>
      <c r="AD31" s="148">
        <v>6</v>
      </c>
      <c r="AE31" s="29">
        <f t="shared" si="7"/>
        <v>5.9999999999999991</v>
      </c>
      <c r="AF31" s="103">
        <v>7</v>
      </c>
      <c r="AG31" s="148">
        <v>8</v>
      </c>
      <c r="AH31" s="29">
        <f t="shared" si="8"/>
        <v>7.6999999999999993</v>
      </c>
      <c r="AI31" s="103">
        <v>9</v>
      </c>
      <c r="AJ31" s="148">
        <v>7</v>
      </c>
      <c r="AK31" s="29">
        <f t="shared" si="9"/>
        <v>7.6</v>
      </c>
    </row>
    <row r="32" spans="1:37" ht="21.75" customHeight="1">
      <c r="A32" s="147">
        <v>24</v>
      </c>
      <c r="B32" s="119">
        <v>1565010105</v>
      </c>
      <c r="C32" s="120" t="s">
        <v>123</v>
      </c>
      <c r="D32" s="121" t="s">
        <v>124</v>
      </c>
      <c r="E32" s="105">
        <v>0</v>
      </c>
      <c r="F32" s="151" t="s">
        <v>12</v>
      </c>
      <c r="G32" s="152" t="e">
        <f t="shared" si="0"/>
        <v>#VALUE!</v>
      </c>
      <c r="H32" s="105">
        <v>3.5</v>
      </c>
      <c r="I32" s="151" t="s">
        <v>12</v>
      </c>
      <c r="J32" s="153" t="e">
        <f t="shared" si="1"/>
        <v>#VALUE!</v>
      </c>
      <c r="K32" s="105">
        <v>8</v>
      </c>
      <c r="L32" s="151" t="s">
        <v>12</v>
      </c>
      <c r="M32" s="153" t="e">
        <f t="shared" si="10"/>
        <v>#VALUE!</v>
      </c>
      <c r="N32" s="151">
        <v>9</v>
      </c>
      <c r="O32" s="151" t="s">
        <v>12</v>
      </c>
      <c r="P32" s="152" t="e">
        <f t="shared" si="2"/>
        <v>#VALUE!</v>
      </c>
      <c r="Q32" s="105">
        <v>0</v>
      </c>
      <c r="R32" s="151" t="s">
        <v>12</v>
      </c>
      <c r="S32" s="152" t="e">
        <f t="shared" si="3"/>
        <v>#VALUE!</v>
      </c>
      <c r="T32" s="105">
        <v>0</v>
      </c>
      <c r="U32" s="151" t="s">
        <v>12</v>
      </c>
      <c r="V32" s="152" t="e">
        <f t="shared" si="4"/>
        <v>#VALUE!</v>
      </c>
      <c r="W32" s="105">
        <v>7</v>
      </c>
      <c r="X32" s="151" t="s">
        <v>12</v>
      </c>
      <c r="Y32" s="152" t="e">
        <f t="shared" si="5"/>
        <v>#VALUE!</v>
      </c>
      <c r="Z32" s="105">
        <v>6</v>
      </c>
      <c r="AA32" s="151" t="s">
        <v>12</v>
      </c>
      <c r="AB32" s="152" t="e">
        <f t="shared" si="6"/>
        <v>#VALUE!</v>
      </c>
      <c r="AC32" s="105">
        <v>0</v>
      </c>
      <c r="AD32" s="151" t="s">
        <v>12</v>
      </c>
      <c r="AE32" s="152" t="e">
        <f t="shared" si="7"/>
        <v>#VALUE!</v>
      </c>
      <c r="AF32" s="105">
        <v>0</v>
      </c>
      <c r="AG32" s="151" t="s">
        <v>12</v>
      </c>
      <c r="AH32" s="152" t="e">
        <f t="shared" si="8"/>
        <v>#VALUE!</v>
      </c>
      <c r="AI32" s="105">
        <v>0</v>
      </c>
      <c r="AJ32" s="151" t="s">
        <v>12</v>
      </c>
      <c r="AK32" s="152" t="e">
        <f t="shared" si="9"/>
        <v>#VALUE!</v>
      </c>
    </row>
    <row r="33" spans="1:37" ht="21.75" customHeight="1">
      <c r="A33" s="147">
        <v>25</v>
      </c>
      <c r="B33" s="119">
        <v>1565010106</v>
      </c>
      <c r="C33" s="120" t="s">
        <v>125</v>
      </c>
      <c r="D33" s="121" t="s">
        <v>20</v>
      </c>
      <c r="E33" s="103">
        <v>8</v>
      </c>
      <c r="F33" s="148">
        <v>8</v>
      </c>
      <c r="G33" s="29">
        <f t="shared" si="0"/>
        <v>8</v>
      </c>
      <c r="H33" s="103">
        <v>9.5</v>
      </c>
      <c r="I33" s="148">
        <v>8</v>
      </c>
      <c r="J33" s="28">
        <f t="shared" si="1"/>
        <v>8.4499999999999993</v>
      </c>
      <c r="K33" s="103">
        <v>8</v>
      </c>
      <c r="L33" s="148">
        <v>8</v>
      </c>
      <c r="M33" s="28">
        <f t="shared" si="10"/>
        <v>8</v>
      </c>
      <c r="N33" s="148">
        <v>9</v>
      </c>
      <c r="O33" s="148">
        <v>8</v>
      </c>
      <c r="P33" s="29">
        <f t="shared" si="2"/>
        <v>8.2999999999999989</v>
      </c>
      <c r="Q33" s="103">
        <v>8</v>
      </c>
      <c r="R33" s="148">
        <v>6</v>
      </c>
      <c r="S33" s="29">
        <f t="shared" si="3"/>
        <v>6.6</v>
      </c>
      <c r="T33" s="103">
        <v>8</v>
      </c>
      <c r="U33" s="148">
        <v>7</v>
      </c>
      <c r="V33" s="29">
        <f t="shared" si="4"/>
        <v>7.2999999999999989</v>
      </c>
      <c r="W33" s="105">
        <v>7</v>
      </c>
      <c r="X33" s="148">
        <v>7</v>
      </c>
      <c r="Y33" s="29">
        <f t="shared" si="5"/>
        <v>7</v>
      </c>
      <c r="Z33" s="103">
        <v>6</v>
      </c>
      <c r="AA33" s="148">
        <v>6</v>
      </c>
      <c r="AB33" s="29">
        <f t="shared" si="6"/>
        <v>5.9999999999999991</v>
      </c>
      <c r="AC33" s="103">
        <v>9</v>
      </c>
      <c r="AD33" s="148">
        <v>7</v>
      </c>
      <c r="AE33" s="29">
        <f t="shared" si="7"/>
        <v>7.6</v>
      </c>
      <c r="AF33" s="103">
        <v>8</v>
      </c>
      <c r="AG33" s="148">
        <v>7</v>
      </c>
      <c r="AH33" s="29">
        <f t="shared" si="8"/>
        <v>7.2999999999999989</v>
      </c>
      <c r="AI33" s="103">
        <v>9</v>
      </c>
      <c r="AJ33" s="148">
        <v>8</v>
      </c>
      <c r="AK33" s="29">
        <f t="shared" si="9"/>
        <v>8.2999999999999989</v>
      </c>
    </row>
    <row r="34" spans="1:37" ht="21.75" customHeight="1">
      <c r="A34" s="147">
        <v>26</v>
      </c>
      <c r="B34" s="119">
        <v>1565010108</v>
      </c>
      <c r="C34" s="127" t="s">
        <v>127</v>
      </c>
      <c r="D34" s="128" t="s">
        <v>21</v>
      </c>
      <c r="E34" s="103">
        <v>8</v>
      </c>
      <c r="F34" s="148">
        <v>8</v>
      </c>
      <c r="G34" s="29">
        <f t="shared" si="0"/>
        <v>8</v>
      </c>
      <c r="H34" s="103">
        <v>9</v>
      </c>
      <c r="I34" s="148">
        <v>7</v>
      </c>
      <c r="J34" s="28">
        <f t="shared" si="1"/>
        <v>7.6</v>
      </c>
      <c r="K34" s="103">
        <v>8</v>
      </c>
      <c r="L34" s="148">
        <v>7</v>
      </c>
      <c r="M34" s="28">
        <f t="shared" si="10"/>
        <v>7.2999999999999989</v>
      </c>
      <c r="N34" s="148">
        <v>9</v>
      </c>
      <c r="O34" s="148">
        <v>8</v>
      </c>
      <c r="P34" s="29">
        <f t="shared" si="2"/>
        <v>8.2999999999999989</v>
      </c>
      <c r="Q34" s="103">
        <v>8</v>
      </c>
      <c r="R34" s="148">
        <v>8</v>
      </c>
      <c r="S34" s="29">
        <f t="shared" si="3"/>
        <v>8</v>
      </c>
      <c r="T34" s="103">
        <v>7</v>
      </c>
      <c r="U34" s="148">
        <v>8</v>
      </c>
      <c r="V34" s="29">
        <f t="shared" si="4"/>
        <v>7.6999999999999993</v>
      </c>
      <c r="W34" s="105">
        <v>7</v>
      </c>
      <c r="X34" s="148">
        <v>7</v>
      </c>
      <c r="Y34" s="29">
        <f t="shared" si="5"/>
        <v>7</v>
      </c>
      <c r="Z34" s="103">
        <v>6</v>
      </c>
      <c r="AA34" s="148">
        <v>6</v>
      </c>
      <c r="AB34" s="29">
        <f t="shared" si="6"/>
        <v>5.9999999999999991</v>
      </c>
      <c r="AC34" s="103">
        <v>9</v>
      </c>
      <c r="AD34" s="148">
        <v>6</v>
      </c>
      <c r="AE34" s="29">
        <f t="shared" si="7"/>
        <v>6.8999999999999986</v>
      </c>
      <c r="AF34" s="103">
        <v>8</v>
      </c>
      <c r="AG34" s="148">
        <v>7</v>
      </c>
      <c r="AH34" s="29">
        <f t="shared" si="8"/>
        <v>7.2999999999999989</v>
      </c>
      <c r="AI34" s="103">
        <v>8</v>
      </c>
      <c r="AJ34" s="148">
        <v>8</v>
      </c>
      <c r="AK34" s="29">
        <f t="shared" si="9"/>
        <v>8</v>
      </c>
    </row>
    <row r="35" spans="1:37" ht="21.75" customHeight="1">
      <c r="A35" s="147">
        <v>27</v>
      </c>
      <c r="B35" s="119">
        <v>1565010110</v>
      </c>
      <c r="C35" s="120" t="s">
        <v>22</v>
      </c>
      <c r="D35" s="121" t="s">
        <v>23</v>
      </c>
      <c r="E35" s="103">
        <v>8</v>
      </c>
      <c r="F35" s="148">
        <v>6</v>
      </c>
      <c r="G35" s="29">
        <f t="shared" si="0"/>
        <v>6.6</v>
      </c>
      <c r="H35" s="103">
        <v>7</v>
      </c>
      <c r="I35" s="148">
        <v>6</v>
      </c>
      <c r="J35" s="28">
        <f t="shared" si="1"/>
        <v>6.2999999999999989</v>
      </c>
      <c r="K35" s="103">
        <v>9</v>
      </c>
      <c r="L35" s="148">
        <v>6</v>
      </c>
      <c r="M35" s="28">
        <f t="shared" si="10"/>
        <v>6.8999999999999986</v>
      </c>
      <c r="N35" s="148">
        <v>9</v>
      </c>
      <c r="O35" s="148">
        <v>5</v>
      </c>
      <c r="P35" s="29">
        <f t="shared" si="2"/>
        <v>6.1999999999999993</v>
      </c>
      <c r="Q35" s="103">
        <v>8</v>
      </c>
      <c r="R35" s="148">
        <v>7</v>
      </c>
      <c r="S35" s="29">
        <f t="shared" si="3"/>
        <v>7.2999999999999989</v>
      </c>
      <c r="T35" s="103">
        <v>7</v>
      </c>
      <c r="U35" s="148">
        <v>6</v>
      </c>
      <c r="V35" s="29">
        <f t="shared" si="4"/>
        <v>6.2999999999999989</v>
      </c>
      <c r="W35" s="105">
        <v>7</v>
      </c>
      <c r="X35" s="148">
        <v>5</v>
      </c>
      <c r="Y35" s="29">
        <f t="shared" si="5"/>
        <v>5.6</v>
      </c>
      <c r="Z35" s="103">
        <v>6</v>
      </c>
      <c r="AA35" s="148">
        <v>5</v>
      </c>
      <c r="AB35" s="29">
        <f t="shared" si="6"/>
        <v>5.3</v>
      </c>
      <c r="AC35" s="103">
        <v>7</v>
      </c>
      <c r="AD35" s="148">
        <v>6</v>
      </c>
      <c r="AE35" s="29">
        <f t="shared" si="7"/>
        <v>6.2999999999999989</v>
      </c>
      <c r="AF35" s="103">
        <v>7</v>
      </c>
      <c r="AG35" s="148">
        <v>8</v>
      </c>
      <c r="AH35" s="29">
        <f t="shared" si="8"/>
        <v>7.6999999999999993</v>
      </c>
      <c r="AI35" s="103">
        <v>8</v>
      </c>
      <c r="AJ35" s="148">
        <v>6</v>
      </c>
      <c r="AK35" s="29">
        <f t="shared" si="9"/>
        <v>6.6</v>
      </c>
    </row>
    <row r="36" spans="1:37" ht="21.75" customHeight="1">
      <c r="A36" s="147">
        <v>28</v>
      </c>
      <c r="B36" s="119">
        <v>1565010111</v>
      </c>
      <c r="C36" s="120" t="s">
        <v>130</v>
      </c>
      <c r="D36" s="121" t="s">
        <v>23</v>
      </c>
      <c r="E36" s="103">
        <v>0</v>
      </c>
      <c r="F36" s="148">
        <v>7</v>
      </c>
      <c r="G36" s="29">
        <f t="shared" si="0"/>
        <v>4.8999999999999995</v>
      </c>
      <c r="H36" s="103">
        <v>3.5</v>
      </c>
      <c r="I36" s="148">
        <v>7</v>
      </c>
      <c r="J36" s="28">
        <f t="shared" si="1"/>
        <v>5.9499999999999993</v>
      </c>
      <c r="K36" s="103">
        <v>9</v>
      </c>
      <c r="L36" s="148">
        <v>7</v>
      </c>
      <c r="M36" s="28">
        <f t="shared" si="10"/>
        <v>7.6</v>
      </c>
      <c r="N36" s="148">
        <v>9</v>
      </c>
      <c r="O36" s="148">
        <v>5</v>
      </c>
      <c r="P36" s="29">
        <f t="shared" si="2"/>
        <v>6.1999999999999993</v>
      </c>
      <c r="Q36" s="103">
        <v>0</v>
      </c>
      <c r="R36" s="148">
        <v>7</v>
      </c>
      <c r="S36" s="29">
        <f t="shared" si="3"/>
        <v>4.8999999999999995</v>
      </c>
      <c r="T36" s="103">
        <v>0</v>
      </c>
      <c r="U36" s="148">
        <v>5</v>
      </c>
      <c r="V36" s="29">
        <f t="shared" si="4"/>
        <v>3.5</v>
      </c>
      <c r="W36" s="105">
        <v>7</v>
      </c>
      <c r="X36" s="148">
        <v>6</v>
      </c>
      <c r="Y36" s="29">
        <f t="shared" si="5"/>
        <v>6.2999999999999989</v>
      </c>
      <c r="Z36" s="103">
        <v>7</v>
      </c>
      <c r="AA36" s="148">
        <v>5</v>
      </c>
      <c r="AB36" s="29">
        <f t="shared" si="6"/>
        <v>5.6</v>
      </c>
      <c r="AC36" s="103">
        <v>0</v>
      </c>
      <c r="AD36" s="148">
        <v>5</v>
      </c>
      <c r="AE36" s="29">
        <f t="shared" si="7"/>
        <v>3.5</v>
      </c>
      <c r="AF36" s="103">
        <v>7</v>
      </c>
      <c r="AG36" s="148">
        <v>7</v>
      </c>
      <c r="AH36" s="29">
        <f t="shared" si="8"/>
        <v>7</v>
      </c>
      <c r="AI36" s="103">
        <v>7</v>
      </c>
      <c r="AJ36" s="148">
        <v>7</v>
      </c>
      <c r="AK36" s="29">
        <f t="shared" si="9"/>
        <v>7</v>
      </c>
    </row>
    <row r="37" spans="1:37" s="155" customFormat="1" ht="21.75" customHeight="1">
      <c r="A37" s="147">
        <v>29</v>
      </c>
      <c r="B37" s="119">
        <v>1565010112</v>
      </c>
      <c r="C37" s="120" t="s">
        <v>125</v>
      </c>
      <c r="D37" s="121" t="s">
        <v>132</v>
      </c>
      <c r="E37" s="103">
        <v>8</v>
      </c>
      <c r="F37" s="148">
        <v>5</v>
      </c>
      <c r="G37" s="29">
        <f t="shared" si="0"/>
        <v>5.9</v>
      </c>
      <c r="H37" s="103">
        <v>3.5</v>
      </c>
      <c r="I37" s="148">
        <v>8</v>
      </c>
      <c r="J37" s="28">
        <f t="shared" si="1"/>
        <v>6.6499999999999995</v>
      </c>
      <c r="K37" s="103">
        <v>9</v>
      </c>
      <c r="L37" s="148">
        <v>8</v>
      </c>
      <c r="M37" s="28">
        <f t="shared" si="10"/>
        <v>8.2999999999999989</v>
      </c>
      <c r="N37" s="148">
        <v>9</v>
      </c>
      <c r="O37" s="148">
        <v>7</v>
      </c>
      <c r="P37" s="29">
        <f t="shared" si="2"/>
        <v>7.6</v>
      </c>
      <c r="Q37" s="103">
        <v>7</v>
      </c>
      <c r="R37" s="148">
        <v>7</v>
      </c>
      <c r="S37" s="29">
        <f t="shared" si="3"/>
        <v>7</v>
      </c>
      <c r="T37" s="103">
        <v>7</v>
      </c>
      <c r="U37" s="148">
        <v>5</v>
      </c>
      <c r="V37" s="29">
        <f t="shared" si="4"/>
        <v>5.6</v>
      </c>
      <c r="W37" s="105">
        <v>7</v>
      </c>
      <c r="X37" s="148">
        <v>7</v>
      </c>
      <c r="Y37" s="29">
        <f t="shared" si="5"/>
        <v>7</v>
      </c>
      <c r="Z37" s="103">
        <v>7</v>
      </c>
      <c r="AA37" s="148">
        <v>5</v>
      </c>
      <c r="AB37" s="29">
        <f t="shared" si="6"/>
        <v>5.6</v>
      </c>
      <c r="AC37" s="103">
        <v>8</v>
      </c>
      <c r="AD37" s="148">
        <v>7</v>
      </c>
      <c r="AE37" s="29">
        <f t="shared" si="7"/>
        <v>7.2999999999999989</v>
      </c>
      <c r="AF37" s="103">
        <v>7</v>
      </c>
      <c r="AG37" s="148">
        <v>8</v>
      </c>
      <c r="AH37" s="29">
        <f t="shared" si="8"/>
        <v>7.6999999999999993</v>
      </c>
      <c r="AI37" s="103">
        <v>7</v>
      </c>
      <c r="AJ37" s="148">
        <v>9</v>
      </c>
      <c r="AK37" s="29">
        <f t="shared" si="9"/>
        <v>8.4</v>
      </c>
    </row>
    <row r="38" spans="1:37" ht="21.75" customHeight="1">
      <c r="A38" s="147">
        <v>30</v>
      </c>
      <c r="B38" s="119">
        <v>1565010113</v>
      </c>
      <c r="C38" s="120" t="s">
        <v>125</v>
      </c>
      <c r="D38" s="121" t="s">
        <v>24</v>
      </c>
      <c r="E38" s="103">
        <v>0</v>
      </c>
      <c r="F38" s="148">
        <v>6</v>
      </c>
      <c r="G38" s="29">
        <f t="shared" si="0"/>
        <v>4.1999999999999993</v>
      </c>
      <c r="H38" s="103">
        <v>3.5</v>
      </c>
      <c r="I38" s="148">
        <v>7</v>
      </c>
      <c r="J38" s="28">
        <f t="shared" si="1"/>
        <v>5.9499999999999993</v>
      </c>
      <c r="K38" s="103">
        <v>8</v>
      </c>
      <c r="L38" s="148">
        <v>7</v>
      </c>
      <c r="M38" s="28">
        <f t="shared" si="10"/>
        <v>7.2999999999999989</v>
      </c>
      <c r="N38" s="148">
        <v>9</v>
      </c>
      <c r="O38" s="148">
        <v>6</v>
      </c>
      <c r="P38" s="29">
        <f t="shared" si="2"/>
        <v>6.8999999999999986</v>
      </c>
      <c r="Q38" s="103">
        <v>7</v>
      </c>
      <c r="R38" s="148">
        <v>6</v>
      </c>
      <c r="S38" s="29">
        <f t="shared" si="3"/>
        <v>6.2999999999999989</v>
      </c>
      <c r="T38" s="103">
        <v>7</v>
      </c>
      <c r="U38" s="148">
        <v>6</v>
      </c>
      <c r="V38" s="29">
        <f t="shared" si="4"/>
        <v>6.2999999999999989</v>
      </c>
      <c r="W38" s="105">
        <v>7</v>
      </c>
      <c r="X38" s="148">
        <v>6</v>
      </c>
      <c r="Y38" s="29">
        <f t="shared" si="5"/>
        <v>6.2999999999999989</v>
      </c>
      <c r="Z38" s="103">
        <v>7</v>
      </c>
      <c r="AA38" s="148">
        <v>6</v>
      </c>
      <c r="AB38" s="29">
        <f t="shared" si="6"/>
        <v>6.2999999999999989</v>
      </c>
      <c r="AC38" s="103">
        <v>6</v>
      </c>
      <c r="AD38" s="148">
        <v>8</v>
      </c>
      <c r="AE38" s="29">
        <f t="shared" si="7"/>
        <v>7.3999999999999995</v>
      </c>
      <c r="AF38" s="103">
        <v>8</v>
      </c>
      <c r="AG38" s="148">
        <v>8</v>
      </c>
      <c r="AH38" s="29">
        <f t="shared" si="8"/>
        <v>8</v>
      </c>
      <c r="AI38" s="103">
        <v>8</v>
      </c>
      <c r="AJ38" s="148">
        <v>8</v>
      </c>
      <c r="AK38" s="29">
        <f t="shared" si="9"/>
        <v>8</v>
      </c>
    </row>
    <row r="39" spans="1:37" ht="21.75" customHeight="1">
      <c r="A39" s="147">
        <v>31</v>
      </c>
      <c r="B39" s="119">
        <v>1565010114</v>
      </c>
      <c r="C39" s="120" t="s">
        <v>135</v>
      </c>
      <c r="D39" s="121" t="s">
        <v>136</v>
      </c>
      <c r="E39" s="103">
        <v>8</v>
      </c>
      <c r="F39" s="148">
        <v>7</v>
      </c>
      <c r="G39" s="29">
        <f t="shared" si="0"/>
        <v>7.2999999999999989</v>
      </c>
      <c r="H39" s="103">
        <v>7</v>
      </c>
      <c r="I39" s="148">
        <v>7</v>
      </c>
      <c r="J39" s="28">
        <f t="shared" si="1"/>
        <v>7</v>
      </c>
      <c r="K39" s="103">
        <v>8</v>
      </c>
      <c r="L39" s="148">
        <v>7</v>
      </c>
      <c r="M39" s="28">
        <f t="shared" si="10"/>
        <v>7.2999999999999989</v>
      </c>
      <c r="N39" s="148">
        <v>9</v>
      </c>
      <c r="O39" s="148">
        <v>7</v>
      </c>
      <c r="P39" s="29">
        <f t="shared" si="2"/>
        <v>7.6</v>
      </c>
      <c r="Q39" s="103">
        <v>0</v>
      </c>
      <c r="R39" s="148">
        <v>8</v>
      </c>
      <c r="S39" s="29">
        <f t="shared" si="3"/>
        <v>5.6</v>
      </c>
      <c r="T39" s="103">
        <v>6</v>
      </c>
      <c r="U39" s="148">
        <v>7</v>
      </c>
      <c r="V39" s="29">
        <f t="shared" si="4"/>
        <v>6.6999999999999993</v>
      </c>
      <c r="W39" s="105">
        <v>7</v>
      </c>
      <c r="X39" s="148">
        <v>7</v>
      </c>
      <c r="Y39" s="29">
        <f t="shared" si="5"/>
        <v>7</v>
      </c>
      <c r="Z39" s="103">
        <v>7</v>
      </c>
      <c r="AA39" s="148">
        <v>6</v>
      </c>
      <c r="AB39" s="29">
        <f t="shared" si="6"/>
        <v>6.2999999999999989</v>
      </c>
      <c r="AC39" s="103">
        <v>7</v>
      </c>
      <c r="AD39" s="148">
        <v>7</v>
      </c>
      <c r="AE39" s="29">
        <f t="shared" si="7"/>
        <v>7</v>
      </c>
      <c r="AF39" s="103">
        <v>7</v>
      </c>
      <c r="AG39" s="148">
        <v>8</v>
      </c>
      <c r="AH39" s="29">
        <f t="shared" si="8"/>
        <v>7.6999999999999993</v>
      </c>
      <c r="AI39" s="103">
        <v>7</v>
      </c>
      <c r="AJ39" s="148">
        <v>6</v>
      </c>
      <c r="AK39" s="29">
        <f t="shared" si="9"/>
        <v>6.2999999999999989</v>
      </c>
    </row>
    <row r="40" spans="1:37" s="155" customFormat="1" ht="21.75" customHeight="1">
      <c r="A40" s="147">
        <v>32</v>
      </c>
      <c r="B40" s="119">
        <v>1565010115</v>
      </c>
      <c r="C40" s="120" t="s">
        <v>138</v>
      </c>
      <c r="D40" s="121" t="s">
        <v>139</v>
      </c>
      <c r="E40" s="103">
        <v>8</v>
      </c>
      <c r="F40" s="148">
        <v>7</v>
      </c>
      <c r="G40" s="29">
        <f t="shared" si="0"/>
        <v>7.2999999999999989</v>
      </c>
      <c r="H40" s="103">
        <v>7</v>
      </c>
      <c r="I40" s="148">
        <v>8</v>
      </c>
      <c r="J40" s="28">
        <f t="shared" si="1"/>
        <v>7.6999999999999993</v>
      </c>
      <c r="K40" s="103">
        <v>8</v>
      </c>
      <c r="L40" s="148">
        <v>8</v>
      </c>
      <c r="M40" s="28">
        <f t="shared" si="10"/>
        <v>8</v>
      </c>
      <c r="N40" s="148">
        <v>9</v>
      </c>
      <c r="O40" s="148">
        <v>8</v>
      </c>
      <c r="P40" s="29">
        <f t="shared" si="2"/>
        <v>8.2999999999999989</v>
      </c>
      <c r="Q40" s="103">
        <v>8</v>
      </c>
      <c r="R40" s="148">
        <v>5</v>
      </c>
      <c r="S40" s="29">
        <f t="shared" si="3"/>
        <v>5.9</v>
      </c>
      <c r="T40" s="103">
        <v>6</v>
      </c>
      <c r="U40" s="148">
        <v>8</v>
      </c>
      <c r="V40" s="29">
        <f t="shared" si="4"/>
        <v>7.3999999999999995</v>
      </c>
      <c r="W40" s="105">
        <v>7</v>
      </c>
      <c r="X40" s="148">
        <v>7</v>
      </c>
      <c r="Y40" s="29">
        <f t="shared" si="5"/>
        <v>7</v>
      </c>
      <c r="Z40" s="103">
        <v>7</v>
      </c>
      <c r="AA40" s="148">
        <v>6</v>
      </c>
      <c r="AB40" s="29">
        <f t="shared" si="6"/>
        <v>6.2999999999999989</v>
      </c>
      <c r="AC40" s="103">
        <v>8</v>
      </c>
      <c r="AD40" s="148">
        <v>8</v>
      </c>
      <c r="AE40" s="29">
        <f t="shared" si="7"/>
        <v>8</v>
      </c>
      <c r="AF40" s="103">
        <v>8</v>
      </c>
      <c r="AG40" s="148">
        <v>7</v>
      </c>
      <c r="AH40" s="29">
        <f t="shared" si="8"/>
        <v>7.2999999999999989</v>
      </c>
      <c r="AI40" s="103">
        <v>8</v>
      </c>
      <c r="AJ40" s="148">
        <v>8</v>
      </c>
      <c r="AK40" s="29">
        <f t="shared" si="9"/>
        <v>8</v>
      </c>
    </row>
    <row r="41" spans="1:37" ht="21.75" customHeight="1">
      <c r="A41" s="147">
        <v>33</v>
      </c>
      <c r="B41" s="119">
        <v>1565010116</v>
      </c>
      <c r="C41" s="120" t="s">
        <v>140</v>
      </c>
      <c r="D41" s="121" t="s">
        <v>141</v>
      </c>
      <c r="E41" s="103">
        <v>8</v>
      </c>
      <c r="F41" s="148">
        <v>7</v>
      </c>
      <c r="G41" s="29">
        <f t="shared" si="0"/>
        <v>7.2999999999999989</v>
      </c>
      <c r="H41" s="103">
        <v>9.5</v>
      </c>
      <c r="I41" s="148">
        <v>8</v>
      </c>
      <c r="J41" s="28">
        <f t="shared" si="1"/>
        <v>8.4499999999999993</v>
      </c>
      <c r="K41" s="103">
        <v>8</v>
      </c>
      <c r="L41" s="148">
        <v>8</v>
      </c>
      <c r="M41" s="28">
        <f t="shared" si="10"/>
        <v>8</v>
      </c>
      <c r="N41" s="148">
        <v>9</v>
      </c>
      <c r="O41" s="148">
        <v>8</v>
      </c>
      <c r="P41" s="29">
        <f t="shared" si="2"/>
        <v>8.2999999999999989</v>
      </c>
      <c r="Q41" s="103">
        <v>8</v>
      </c>
      <c r="R41" s="148">
        <v>8</v>
      </c>
      <c r="S41" s="29">
        <f t="shared" si="3"/>
        <v>8</v>
      </c>
      <c r="T41" s="103">
        <v>8</v>
      </c>
      <c r="U41" s="148">
        <v>6</v>
      </c>
      <c r="V41" s="29">
        <f t="shared" si="4"/>
        <v>6.6</v>
      </c>
      <c r="W41" s="105">
        <v>7</v>
      </c>
      <c r="X41" s="148">
        <v>7</v>
      </c>
      <c r="Y41" s="29">
        <f t="shared" si="5"/>
        <v>7</v>
      </c>
      <c r="Z41" s="103">
        <v>7</v>
      </c>
      <c r="AA41" s="148">
        <v>6</v>
      </c>
      <c r="AB41" s="29">
        <f t="shared" si="6"/>
        <v>6.2999999999999989</v>
      </c>
      <c r="AC41" s="103">
        <v>9</v>
      </c>
      <c r="AD41" s="148">
        <v>8</v>
      </c>
      <c r="AE41" s="29">
        <f t="shared" si="7"/>
        <v>8.2999999999999989</v>
      </c>
      <c r="AF41" s="103">
        <v>8</v>
      </c>
      <c r="AG41" s="148">
        <v>8</v>
      </c>
      <c r="AH41" s="29">
        <f t="shared" si="8"/>
        <v>8</v>
      </c>
      <c r="AI41" s="103">
        <v>9</v>
      </c>
      <c r="AJ41" s="148">
        <v>7</v>
      </c>
      <c r="AK41" s="29">
        <f t="shared" si="9"/>
        <v>7.6</v>
      </c>
    </row>
    <row r="42" spans="1:37" s="154" customFormat="1" ht="21.75" customHeight="1">
      <c r="A42" s="147">
        <v>34</v>
      </c>
      <c r="B42" s="119">
        <v>1565010117</v>
      </c>
      <c r="C42" s="120" t="s">
        <v>143</v>
      </c>
      <c r="D42" s="121" t="s">
        <v>25</v>
      </c>
      <c r="E42" s="103">
        <v>8</v>
      </c>
      <c r="F42" s="148">
        <v>7</v>
      </c>
      <c r="G42" s="29">
        <f t="shared" si="0"/>
        <v>7.2999999999999989</v>
      </c>
      <c r="H42" s="103">
        <v>9</v>
      </c>
      <c r="I42" s="148">
        <v>7</v>
      </c>
      <c r="J42" s="28">
        <f t="shared" si="1"/>
        <v>7.6</v>
      </c>
      <c r="K42" s="103">
        <v>9</v>
      </c>
      <c r="L42" s="148">
        <v>7</v>
      </c>
      <c r="M42" s="28">
        <f t="shared" si="10"/>
        <v>7.6</v>
      </c>
      <c r="N42" s="148">
        <v>9</v>
      </c>
      <c r="O42" s="148">
        <v>7</v>
      </c>
      <c r="P42" s="29">
        <f t="shared" si="2"/>
        <v>7.6</v>
      </c>
      <c r="Q42" s="103">
        <v>8</v>
      </c>
      <c r="R42" s="148">
        <v>5</v>
      </c>
      <c r="S42" s="29">
        <f t="shared" si="3"/>
        <v>5.9</v>
      </c>
      <c r="T42" s="103">
        <v>8</v>
      </c>
      <c r="U42" s="148">
        <v>6</v>
      </c>
      <c r="V42" s="29">
        <f t="shared" si="4"/>
        <v>6.6</v>
      </c>
      <c r="W42" s="103">
        <v>8</v>
      </c>
      <c r="X42" s="148">
        <v>6</v>
      </c>
      <c r="Y42" s="29">
        <f t="shared" si="5"/>
        <v>6.6</v>
      </c>
      <c r="Z42" s="103">
        <v>7</v>
      </c>
      <c r="AA42" s="148">
        <v>6</v>
      </c>
      <c r="AB42" s="29">
        <f t="shared" si="6"/>
        <v>6.2999999999999989</v>
      </c>
      <c r="AC42" s="103">
        <v>8</v>
      </c>
      <c r="AD42" s="148">
        <v>5</v>
      </c>
      <c r="AE42" s="29">
        <f t="shared" si="7"/>
        <v>5.9</v>
      </c>
      <c r="AF42" s="103">
        <v>8</v>
      </c>
      <c r="AG42" s="148">
        <v>7</v>
      </c>
      <c r="AH42" s="29">
        <f t="shared" si="8"/>
        <v>7.2999999999999989</v>
      </c>
      <c r="AI42" s="103">
        <v>9</v>
      </c>
      <c r="AJ42" s="148">
        <v>8</v>
      </c>
      <c r="AK42" s="29">
        <f t="shared" si="9"/>
        <v>8.2999999999999989</v>
      </c>
    </row>
    <row r="43" spans="1:37" ht="21.75" customHeight="1">
      <c r="A43" s="147">
        <v>35</v>
      </c>
      <c r="B43" s="119">
        <v>1565010118</v>
      </c>
      <c r="C43" s="120" t="s">
        <v>143</v>
      </c>
      <c r="D43" s="121" t="s">
        <v>25</v>
      </c>
      <c r="E43" s="103">
        <v>7</v>
      </c>
      <c r="F43" s="148">
        <v>7</v>
      </c>
      <c r="G43" s="29">
        <f t="shared" si="0"/>
        <v>7</v>
      </c>
      <c r="H43" s="103">
        <v>9</v>
      </c>
      <c r="I43" s="148">
        <v>8</v>
      </c>
      <c r="J43" s="28">
        <f t="shared" si="1"/>
        <v>8.2999999999999989</v>
      </c>
      <c r="K43" s="103">
        <v>8</v>
      </c>
      <c r="L43" s="148">
        <v>8</v>
      </c>
      <c r="M43" s="28">
        <f t="shared" si="10"/>
        <v>8</v>
      </c>
      <c r="N43" s="148">
        <v>9</v>
      </c>
      <c r="O43" s="148">
        <v>9</v>
      </c>
      <c r="P43" s="29">
        <f t="shared" si="2"/>
        <v>9</v>
      </c>
      <c r="Q43" s="103">
        <v>8</v>
      </c>
      <c r="R43" s="148">
        <v>6</v>
      </c>
      <c r="S43" s="29">
        <f t="shared" si="3"/>
        <v>6.6</v>
      </c>
      <c r="T43" s="103">
        <v>8</v>
      </c>
      <c r="U43" s="148">
        <v>8</v>
      </c>
      <c r="V43" s="29">
        <f t="shared" si="4"/>
        <v>8</v>
      </c>
      <c r="W43" s="103">
        <v>7</v>
      </c>
      <c r="X43" s="148">
        <v>7</v>
      </c>
      <c r="Y43" s="29">
        <f t="shared" si="5"/>
        <v>7</v>
      </c>
      <c r="Z43" s="103">
        <v>7</v>
      </c>
      <c r="AA43" s="148">
        <v>6</v>
      </c>
      <c r="AB43" s="29">
        <f t="shared" si="6"/>
        <v>6.2999999999999989</v>
      </c>
      <c r="AC43" s="103">
        <v>8</v>
      </c>
      <c r="AD43" s="148">
        <v>6</v>
      </c>
      <c r="AE43" s="29">
        <f t="shared" si="7"/>
        <v>6.6</v>
      </c>
      <c r="AF43" s="103">
        <v>8</v>
      </c>
      <c r="AG43" s="148">
        <v>6</v>
      </c>
      <c r="AH43" s="29">
        <f t="shared" si="8"/>
        <v>6.6</v>
      </c>
      <c r="AI43" s="103">
        <v>9</v>
      </c>
      <c r="AJ43" s="148">
        <v>8</v>
      </c>
      <c r="AK43" s="29">
        <f t="shared" si="9"/>
        <v>8.2999999999999989</v>
      </c>
    </row>
    <row r="44" spans="1:37" ht="21.75" customHeight="1">
      <c r="A44" s="147">
        <v>36</v>
      </c>
      <c r="B44" s="119">
        <v>1565010119</v>
      </c>
      <c r="C44" s="120" t="s">
        <v>146</v>
      </c>
      <c r="D44" s="121" t="s">
        <v>147</v>
      </c>
      <c r="E44" s="103">
        <v>8</v>
      </c>
      <c r="F44" s="148">
        <v>7</v>
      </c>
      <c r="G44" s="29">
        <f t="shared" si="0"/>
        <v>7.2999999999999989</v>
      </c>
      <c r="H44" s="103">
        <v>9</v>
      </c>
      <c r="I44" s="148">
        <v>7</v>
      </c>
      <c r="J44" s="28">
        <f t="shared" si="1"/>
        <v>7.6</v>
      </c>
      <c r="K44" s="103">
        <v>9</v>
      </c>
      <c r="L44" s="148">
        <v>8</v>
      </c>
      <c r="M44" s="28">
        <f t="shared" si="10"/>
        <v>8.2999999999999989</v>
      </c>
      <c r="N44" s="148">
        <v>9</v>
      </c>
      <c r="O44" s="148">
        <v>8</v>
      </c>
      <c r="P44" s="29">
        <f t="shared" si="2"/>
        <v>8.2999999999999989</v>
      </c>
      <c r="Q44" s="103">
        <v>7</v>
      </c>
      <c r="R44" s="148">
        <v>7</v>
      </c>
      <c r="S44" s="29">
        <f t="shared" si="3"/>
        <v>7</v>
      </c>
      <c r="T44" s="103">
        <v>5</v>
      </c>
      <c r="U44" s="148">
        <v>7</v>
      </c>
      <c r="V44" s="29">
        <f t="shared" si="4"/>
        <v>6.3999999999999995</v>
      </c>
      <c r="W44" s="103">
        <v>8</v>
      </c>
      <c r="X44" s="148" t="s">
        <v>12</v>
      </c>
      <c r="Y44" s="29" t="e">
        <f t="shared" si="5"/>
        <v>#VALUE!</v>
      </c>
      <c r="Z44" s="103">
        <v>7</v>
      </c>
      <c r="AA44" s="148" t="s">
        <v>12</v>
      </c>
      <c r="AB44" s="29" t="e">
        <f t="shared" si="6"/>
        <v>#VALUE!</v>
      </c>
      <c r="AC44" s="103">
        <v>7</v>
      </c>
      <c r="AD44" s="148">
        <v>5</v>
      </c>
      <c r="AE44" s="29">
        <f t="shared" si="7"/>
        <v>5.6</v>
      </c>
      <c r="AF44" s="103">
        <v>7</v>
      </c>
      <c r="AG44" s="148">
        <v>7</v>
      </c>
      <c r="AH44" s="29">
        <f t="shared" si="8"/>
        <v>7</v>
      </c>
      <c r="AI44" s="103">
        <v>7</v>
      </c>
      <c r="AJ44" s="148">
        <v>4</v>
      </c>
      <c r="AK44" s="29">
        <f t="shared" si="9"/>
        <v>4.9000000000000004</v>
      </c>
    </row>
    <row r="45" spans="1:37" ht="21.75" customHeight="1">
      <c r="A45" s="147">
        <v>37</v>
      </c>
      <c r="B45" s="119">
        <v>1565010120</v>
      </c>
      <c r="C45" s="120" t="s">
        <v>148</v>
      </c>
      <c r="D45" s="121" t="s">
        <v>149</v>
      </c>
      <c r="E45" s="103">
        <v>10</v>
      </c>
      <c r="F45" s="148">
        <v>8</v>
      </c>
      <c r="G45" s="29">
        <f t="shared" si="0"/>
        <v>8.6</v>
      </c>
      <c r="H45" s="103">
        <v>3.5</v>
      </c>
      <c r="I45" s="148">
        <v>7</v>
      </c>
      <c r="J45" s="28">
        <f t="shared" si="1"/>
        <v>5.9499999999999993</v>
      </c>
      <c r="K45" s="103">
        <v>8</v>
      </c>
      <c r="L45" s="148">
        <v>7</v>
      </c>
      <c r="M45" s="28">
        <f t="shared" si="10"/>
        <v>7.2999999999999989</v>
      </c>
      <c r="N45" s="148">
        <v>9</v>
      </c>
      <c r="O45" s="148">
        <v>7</v>
      </c>
      <c r="P45" s="29">
        <f t="shared" si="2"/>
        <v>7.6</v>
      </c>
      <c r="Q45" s="103">
        <v>7</v>
      </c>
      <c r="R45" s="148">
        <v>7</v>
      </c>
      <c r="S45" s="29">
        <f t="shared" si="3"/>
        <v>7</v>
      </c>
      <c r="T45" s="103">
        <v>5</v>
      </c>
      <c r="U45" s="148">
        <v>8</v>
      </c>
      <c r="V45" s="29">
        <f t="shared" si="4"/>
        <v>7.1</v>
      </c>
      <c r="W45" s="103">
        <v>7</v>
      </c>
      <c r="X45" s="148">
        <v>7</v>
      </c>
      <c r="Y45" s="29">
        <f t="shared" si="5"/>
        <v>7</v>
      </c>
      <c r="Z45" s="103">
        <v>9</v>
      </c>
      <c r="AA45" s="148">
        <v>6</v>
      </c>
      <c r="AB45" s="29">
        <f t="shared" si="6"/>
        <v>6.8999999999999986</v>
      </c>
      <c r="AC45" s="103">
        <v>6</v>
      </c>
      <c r="AD45" s="148">
        <v>5</v>
      </c>
      <c r="AE45" s="29">
        <f t="shared" si="7"/>
        <v>5.3</v>
      </c>
      <c r="AF45" s="103">
        <v>7</v>
      </c>
      <c r="AG45" s="148">
        <v>7</v>
      </c>
      <c r="AH45" s="29">
        <f t="shared" si="8"/>
        <v>7</v>
      </c>
      <c r="AI45" s="103">
        <v>8</v>
      </c>
      <c r="AJ45" s="148">
        <v>6</v>
      </c>
      <c r="AK45" s="29">
        <f t="shared" si="9"/>
        <v>6.6</v>
      </c>
    </row>
    <row r="46" spans="1:37" ht="21.75" customHeight="1">
      <c r="A46" s="147">
        <v>38</v>
      </c>
      <c r="B46" s="119">
        <v>1565010121</v>
      </c>
      <c r="C46" s="120" t="s">
        <v>151</v>
      </c>
      <c r="D46" s="121" t="s">
        <v>149</v>
      </c>
      <c r="E46" s="103">
        <v>0</v>
      </c>
      <c r="F46" s="148">
        <v>6</v>
      </c>
      <c r="G46" s="29">
        <f t="shared" si="0"/>
        <v>4.1999999999999993</v>
      </c>
      <c r="H46" s="103">
        <v>3.5</v>
      </c>
      <c r="I46" s="148">
        <v>6</v>
      </c>
      <c r="J46" s="28">
        <f t="shared" si="1"/>
        <v>5.2499999999999991</v>
      </c>
      <c r="K46" s="103">
        <v>8</v>
      </c>
      <c r="L46" s="148">
        <v>6</v>
      </c>
      <c r="M46" s="28">
        <f t="shared" si="10"/>
        <v>6.6</v>
      </c>
      <c r="N46" s="148">
        <v>9</v>
      </c>
      <c r="O46" s="148">
        <v>7</v>
      </c>
      <c r="P46" s="29">
        <f t="shared" si="2"/>
        <v>7.6</v>
      </c>
      <c r="Q46" s="103">
        <v>8</v>
      </c>
      <c r="R46" s="148">
        <v>7</v>
      </c>
      <c r="S46" s="29">
        <f t="shared" si="3"/>
        <v>7.2999999999999989</v>
      </c>
      <c r="T46" s="103">
        <v>6</v>
      </c>
      <c r="U46" s="148">
        <v>5</v>
      </c>
      <c r="V46" s="29">
        <f t="shared" si="4"/>
        <v>5.3</v>
      </c>
      <c r="W46" s="103">
        <v>7</v>
      </c>
      <c r="X46" s="148">
        <v>6</v>
      </c>
      <c r="Y46" s="29">
        <f t="shared" si="5"/>
        <v>6.2999999999999989</v>
      </c>
      <c r="Z46" s="103">
        <v>6</v>
      </c>
      <c r="AA46" s="148">
        <v>5</v>
      </c>
      <c r="AB46" s="29">
        <f t="shared" si="6"/>
        <v>5.3</v>
      </c>
      <c r="AC46" s="103">
        <v>9</v>
      </c>
      <c r="AD46" s="148">
        <v>3</v>
      </c>
      <c r="AE46" s="29">
        <f t="shared" si="7"/>
        <v>4.7999999999999989</v>
      </c>
      <c r="AF46" s="103">
        <v>7</v>
      </c>
      <c r="AG46" s="148">
        <v>6</v>
      </c>
      <c r="AH46" s="29">
        <f t="shared" si="8"/>
        <v>6.2999999999999989</v>
      </c>
      <c r="AI46" s="103">
        <v>6</v>
      </c>
      <c r="AJ46" s="148">
        <v>6</v>
      </c>
      <c r="AK46" s="29">
        <f t="shared" si="9"/>
        <v>5.9999999999999991</v>
      </c>
    </row>
    <row r="47" spans="1:37" ht="21.75" customHeight="1">
      <c r="A47" s="147">
        <v>39</v>
      </c>
      <c r="B47" s="119">
        <v>1565010122</v>
      </c>
      <c r="C47" s="120" t="s">
        <v>153</v>
      </c>
      <c r="D47" s="121" t="s">
        <v>154</v>
      </c>
      <c r="E47" s="105">
        <v>0</v>
      </c>
      <c r="F47" s="151" t="s">
        <v>12</v>
      </c>
      <c r="G47" s="152" t="e">
        <f t="shared" si="0"/>
        <v>#VALUE!</v>
      </c>
      <c r="H47" s="105">
        <v>3.5</v>
      </c>
      <c r="I47" s="151" t="s">
        <v>12</v>
      </c>
      <c r="J47" s="153" t="e">
        <f t="shared" si="1"/>
        <v>#VALUE!</v>
      </c>
      <c r="K47" s="105">
        <v>8</v>
      </c>
      <c r="L47" s="151" t="s">
        <v>12</v>
      </c>
      <c r="M47" s="153" t="e">
        <f t="shared" si="10"/>
        <v>#VALUE!</v>
      </c>
      <c r="N47" s="151">
        <v>9</v>
      </c>
      <c r="O47" s="151" t="s">
        <v>12</v>
      </c>
      <c r="P47" s="152" t="e">
        <f t="shared" si="2"/>
        <v>#VALUE!</v>
      </c>
      <c r="Q47" s="105">
        <v>0</v>
      </c>
      <c r="R47" s="151" t="s">
        <v>12</v>
      </c>
      <c r="S47" s="152" t="e">
        <f t="shared" si="3"/>
        <v>#VALUE!</v>
      </c>
      <c r="T47" s="105">
        <v>0</v>
      </c>
      <c r="U47" s="151" t="s">
        <v>12</v>
      </c>
      <c r="V47" s="152" t="e">
        <f t="shared" si="4"/>
        <v>#VALUE!</v>
      </c>
      <c r="W47" s="103">
        <v>7</v>
      </c>
      <c r="X47" s="151" t="s">
        <v>12</v>
      </c>
      <c r="Y47" s="152" t="e">
        <f t="shared" si="5"/>
        <v>#VALUE!</v>
      </c>
      <c r="Z47" s="105">
        <v>7</v>
      </c>
      <c r="AA47" s="151" t="s">
        <v>12</v>
      </c>
      <c r="AB47" s="152" t="e">
        <f t="shared" si="6"/>
        <v>#VALUE!</v>
      </c>
      <c r="AC47" s="105">
        <v>0</v>
      </c>
      <c r="AD47" s="151" t="s">
        <v>12</v>
      </c>
      <c r="AE47" s="152" t="e">
        <f t="shared" si="7"/>
        <v>#VALUE!</v>
      </c>
      <c r="AF47" s="105">
        <v>7</v>
      </c>
      <c r="AG47" s="151" t="s">
        <v>12</v>
      </c>
      <c r="AH47" s="152" t="e">
        <f t="shared" si="8"/>
        <v>#VALUE!</v>
      </c>
      <c r="AI47" s="105">
        <v>0</v>
      </c>
      <c r="AJ47" s="151" t="s">
        <v>12</v>
      </c>
      <c r="AK47" s="152" t="e">
        <f t="shared" si="9"/>
        <v>#VALUE!</v>
      </c>
    </row>
    <row r="48" spans="1:37" ht="21.75" customHeight="1">
      <c r="A48" s="147">
        <v>40</v>
      </c>
      <c r="B48" s="119">
        <v>1565010123</v>
      </c>
      <c r="C48" s="120" t="s">
        <v>119</v>
      </c>
      <c r="D48" s="121" t="s">
        <v>26</v>
      </c>
      <c r="E48" s="103">
        <v>8</v>
      </c>
      <c r="F48" s="148">
        <v>7</v>
      </c>
      <c r="G48" s="29">
        <f t="shared" si="0"/>
        <v>7.2999999999999989</v>
      </c>
      <c r="H48" s="103">
        <v>9</v>
      </c>
      <c r="I48" s="148">
        <v>7</v>
      </c>
      <c r="J48" s="28">
        <f t="shared" si="1"/>
        <v>7.6</v>
      </c>
      <c r="K48" s="103">
        <v>8</v>
      </c>
      <c r="L48" s="148">
        <v>8</v>
      </c>
      <c r="M48" s="28">
        <f t="shared" si="10"/>
        <v>8</v>
      </c>
      <c r="N48" s="148">
        <v>9</v>
      </c>
      <c r="O48" s="148">
        <v>8</v>
      </c>
      <c r="P48" s="29">
        <f t="shared" si="2"/>
        <v>8.2999999999999989</v>
      </c>
      <c r="Q48" s="103">
        <v>8</v>
      </c>
      <c r="R48" s="148">
        <v>8</v>
      </c>
      <c r="S48" s="29">
        <f t="shared" si="3"/>
        <v>8</v>
      </c>
      <c r="T48" s="103">
        <v>8</v>
      </c>
      <c r="U48" s="148">
        <v>8</v>
      </c>
      <c r="V48" s="29">
        <f t="shared" si="4"/>
        <v>8</v>
      </c>
      <c r="W48" s="103">
        <v>7</v>
      </c>
      <c r="X48" s="148">
        <v>7</v>
      </c>
      <c r="Y48" s="29">
        <f t="shared" si="5"/>
        <v>7</v>
      </c>
      <c r="Z48" s="103">
        <v>7</v>
      </c>
      <c r="AA48" s="148">
        <v>6</v>
      </c>
      <c r="AB48" s="29">
        <f t="shared" si="6"/>
        <v>6.2999999999999989</v>
      </c>
      <c r="AC48" s="103">
        <v>9</v>
      </c>
      <c r="AD48" s="148">
        <v>7</v>
      </c>
      <c r="AE48" s="29">
        <f t="shared" si="7"/>
        <v>7.6</v>
      </c>
      <c r="AF48" s="103">
        <v>7</v>
      </c>
      <c r="AG48" s="148">
        <v>8</v>
      </c>
      <c r="AH48" s="29">
        <f t="shared" si="8"/>
        <v>7.6999999999999993</v>
      </c>
      <c r="AI48" s="103">
        <v>9</v>
      </c>
      <c r="AJ48" s="148">
        <v>6</v>
      </c>
      <c r="AK48" s="29">
        <f t="shared" si="9"/>
        <v>6.8999999999999986</v>
      </c>
    </row>
    <row r="49" spans="1:37" ht="21.75" customHeight="1">
      <c r="A49" s="147">
        <v>41</v>
      </c>
      <c r="B49" s="119">
        <v>1565010124</v>
      </c>
      <c r="C49" s="120" t="s">
        <v>135</v>
      </c>
      <c r="D49" s="121" t="s">
        <v>26</v>
      </c>
      <c r="E49" s="103">
        <v>8</v>
      </c>
      <c r="F49" s="148">
        <v>8</v>
      </c>
      <c r="G49" s="29">
        <f t="shared" si="0"/>
        <v>8</v>
      </c>
      <c r="H49" s="103">
        <v>9</v>
      </c>
      <c r="I49" s="148">
        <v>7</v>
      </c>
      <c r="J49" s="28">
        <f t="shared" si="1"/>
        <v>7.6</v>
      </c>
      <c r="K49" s="103">
        <v>8</v>
      </c>
      <c r="L49" s="148">
        <v>7</v>
      </c>
      <c r="M49" s="28">
        <f t="shared" si="10"/>
        <v>7.2999999999999989</v>
      </c>
      <c r="N49" s="148">
        <v>9</v>
      </c>
      <c r="O49" s="148">
        <v>8</v>
      </c>
      <c r="P49" s="29">
        <f t="shared" si="2"/>
        <v>8.2999999999999989</v>
      </c>
      <c r="Q49" s="103">
        <v>7</v>
      </c>
      <c r="R49" s="148">
        <v>8</v>
      </c>
      <c r="S49" s="29">
        <f t="shared" si="3"/>
        <v>7.6999999999999993</v>
      </c>
      <c r="T49" s="103">
        <v>7</v>
      </c>
      <c r="U49" s="148">
        <v>6</v>
      </c>
      <c r="V49" s="29">
        <f t="shared" si="4"/>
        <v>6.2999999999999989</v>
      </c>
      <c r="W49" s="103">
        <v>7</v>
      </c>
      <c r="X49" s="148">
        <v>7</v>
      </c>
      <c r="Y49" s="29">
        <f t="shared" si="5"/>
        <v>7</v>
      </c>
      <c r="Z49" s="103">
        <v>7</v>
      </c>
      <c r="AA49" s="148">
        <v>6</v>
      </c>
      <c r="AB49" s="29">
        <f t="shared" si="6"/>
        <v>6.2999999999999989</v>
      </c>
      <c r="AC49" s="103">
        <v>7</v>
      </c>
      <c r="AD49" s="148">
        <v>6</v>
      </c>
      <c r="AE49" s="29">
        <f t="shared" si="7"/>
        <v>6.2999999999999989</v>
      </c>
      <c r="AF49" s="103">
        <v>8</v>
      </c>
      <c r="AG49" s="148">
        <v>8</v>
      </c>
      <c r="AH49" s="29">
        <f t="shared" si="8"/>
        <v>8</v>
      </c>
      <c r="AI49" s="103">
        <v>8</v>
      </c>
      <c r="AJ49" s="148">
        <v>6</v>
      </c>
      <c r="AK49" s="29">
        <f t="shared" si="9"/>
        <v>6.6</v>
      </c>
    </row>
    <row r="50" spans="1:37" s="155" customFormat="1" ht="21.75" customHeight="1">
      <c r="A50" s="147">
        <v>42</v>
      </c>
      <c r="B50" s="119">
        <v>1565010125</v>
      </c>
      <c r="C50" s="120" t="s">
        <v>117</v>
      </c>
      <c r="D50" s="121" t="s">
        <v>27</v>
      </c>
      <c r="E50" s="103">
        <v>8</v>
      </c>
      <c r="F50" s="148">
        <v>8</v>
      </c>
      <c r="G50" s="29">
        <f t="shared" si="0"/>
        <v>8</v>
      </c>
      <c r="H50" s="103">
        <v>9</v>
      </c>
      <c r="I50" s="148">
        <v>7</v>
      </c>
      <c r="J50" s="28">
        <f t="shared" si="1"/>
        <v>7.6</v>
      </c>
      <c r="K50" s="103">
        <v>8</v>
      </c>
      <c r="L50" s="148">
        <v>7</v>
      </c>
      <c r="M50" s="28">
        <f t="shared" si="10"/>
        <v>7.2999999999999989</v>
      </c>
      <c r="N50" s="148">
        <v>9</v>
      </c>
      <c r="O50" s="148">
        <v>8</v>
      </c>
      <c r="P50" s="29">
        <f t="shared" si="2"/>
        <v>8.2999999999999989</v>
      </c>
      <c r="Q50" s="103">
        <v>8</v>
      </c>
      <c r="R50" s="148">
        <v>5</v>
      </c>
      <c r="S50" s="29">
        <f t="shared" si="3"/>
        <v>5.9</v>
      </c>
      <c r="T50" s="103">
        <v>0</v>
      </c>
      <c r="U50" s="148">
        <v>5</v>
      </c>
      <c r="V50" s="29">
        <f t="shared" si="4"/>
        <v>3.5</v>
      </c>
      <c r="W50" s="103">
        <v>7</v>
      </c>
      <c r="X50" s="148">
        <v>8</v>
      </c>
      <c r="Y50" s="29">
        <f t="shared" si="5"/>
        <v>7.6999999999999993</v>
      </c>
      <c r="Z50" s="103">
        <v>6</v>
      </c>
      <c r="AA50" s="148">
        <v>6</v>
      </c>
      <c r="AB50" s="29">
        <f t="shared" si="6"/>
        <v>5.9999999999999991</v>
      </c>
      <c r="AC50" s="103">
        <v>8</v>
      </c>
      <c r="AD50" s="148">
        <v>6</v>
      </c>
      <c r="AE50" s="29">
        <f t="shared" si="7"/>
        <v>6.6</v>
      </c>
      <c r="AF50" s="103">
        <v>8</v>
      </c>
      <c r="AG50" s="148">
        <v>7</v>
      </c>
      <c r="AH50" s="29">
        <f t="shared" si="8"/>
        <v>7.2999999999999989</v>
      </c>
      <c r="AI50" s="103">
        <v>7</v>
      </c>
      <c r="AJ50" s="148">
        <v>6</v>
      </c>
      <c r="AK50" s="29">
        <f t="shared" si="9"/>
        <v>6.2999999999999989</v>
      </c>
    </row>
    <row r="51" spans="1:37" ht="21.75" customHeight="1">
      <c r="A51" s="147">
        <v>43</v>
      </c>
      <c r="B51" s="119">
        <v>1565010126</v>
      </c>
      <c r="C51" s="120" t="s">
        <v>157</v>
      </c>
      <c r="D51" s="121" t="s">
        <v>158</v>
      </c>
      <c r="E51" s="103">
        <v>8</v>
      </c>
      <c r="F51" s="148">
        <v>8</v>
      </c>
      <c r="G51" s="29">
        <f t="shared" si="0"/>
        <v>8</v>
      </c>
      <c r="H51" s="103">
        <v>9</v>
      </c>
      <c r="I51" s="148">
        <v>7</v>
      </c>
      <c r="J51" s="28">
        <f t="shared" si="1"/>
        <v>7.6</v>
      </c>
      <c r="K51" s="103">
        <v>8</v>
      </c>
      <c r="L51" s="148">
        <v>7</v>
      </c>
      <c r="M51" s="28">
        <f t="shared" si="10"/>
        <v>7.2999999999999989</v>
      </c>
      <c r="N51" s="148">
        <v>9</v>
      </c>
      <c r="O51" s="148">
        <v>8</v>
      </c>
      <c r="P51" s="29">
        <f t="shared" si="2"/>
        <v>8.2999999999999989</v>
      </c>
      <c r="Q51" s="103">
        <v>8</v>
      </c>
      <c r="R51" s="148">
        <v>6</v>
      </c>
      <c r="S51" s="29">
        <f t="shared" si="3"/>
        <v>6.6</v>
      </c>
      <c r="T51" s="103">
        <v>8</v>
      </c>
      <c r="U51" s="148">
        <v>7</v>
      </c>
      <c r="V51" s="29">
        <f t="shared" si="4"/>
        <v>7.2999999999999989</v>
      </c>
      <c r="W51" s="103">
        <v>7</v>
      </c>
      <c r="X51" s="148">
        <v>7</v>
      </c>
      <c r="Y51" s="29">
        <f t="shared" si="5"/>
        <v>7</v>
      </c>
      <c r="Z51" s="103">
        <v>7</v>
      </c>
      <c r="AA51" s="148">
        <v>7</v>
      </c>
      <c r="AB51" s="29">
        <f t="shared" si="6"/>
        <v>7</v>
      </c>
      <c r="AC51" s="103">
        <v>9</v>
      </c>
      <c r="AD51" s="148">
        <v>6</v>
      </c>
      <c r="AE51" s="29">
        <f t="shared" si="7"/>
        <v>6.8999999999999986</v>
      </c>
      <c r="AF51" s="103">
        <v>7</v>
      </c>
      <c r="AG51" s="148">
        <v>7</v>
      </c>
      <c r="AH51" s="29">
        <f t="shared" si="8"/>
        <v>7</v>
      </c>
      <c r="AI51" s="103">
        <v>9</v>
      </c>
      <c r="AJ51" s="148">
        <v>8</v>
      </c>
      <c r="AK51" s="29">
        <f t="shared" si="9"/>
        <v>8.2999999999999989</v>
      </c>
    </row>
    <row r="52" spans="1:37" ht="21.75" customHeight="1">
      <c r="A52" s="147">
        <v>44</v>
      </c>
      <c r="B52" s="119">
        <v>1565010128</v>
      </c>
      <c r="C52" s="120" t="s">
        <v>127</v>
      </c>
      <c r="D52" s="121" t="s">
        <v>159</v>
      </c>
      <c r="E52" s="103">
        <v>0</v>
      </c>
      <c r="F52" s="148">
        <v>8</v>
      </c>
      <c r="G52" s="29">
        <f t="shared" si="0"/>
        <v>5.6</v>
      </c>
      <c r="H52" s="103">
        <v>9.5</v>
      </c>
      <c r="I52" s="148">
        <v>7</v>
      </c>
      <c r="J52" s="28">
        <f t="shared" si="1"/>
        <v>7.75</v>
      </c>
      <c r="K52" s="103">
        <v>8</v>
      </c>
      <c r="L52" s="148">
        <v>7</v>
      </c>
      <c r="M52" s="28">
        <f t="shared" si="10"/>
        <v>7.2999999999999989</v>
      </c>
      <c r="N52" s="148">
        <v>9</v>
      </c>
      <c r="O52" s="148">
        <v>8</v>
      </c>
      <c r="P52" s="29">
        <f t="shared" si="2"/>
        <v>8.2999999999999989</v>
      </c>
      <c r="Q52" s="103">
        <v>0</v>
      </c>
      <c r="R52" s="148">
        <v>6</v>
      </c>
      <c r="S52" s="29">
        <f t="shared" si="3"/>
        <v>4.1999999999999993</v>
      </c>
      <c r="T52" s="103">
        <v>7</v>
      </c>
      <c r="U52" s="148">
        <v>7</v>
      </c>
      <c r="V52" s="29">
        <f t="shared" si="4"/>
        <v>7</v>
      </c>
      <c r="W52" s="103">
        <v>7</v>
      </c>
      <c r="X52" s="148">
        <v>7</v>
      </c>
      <c r="Y52" s="29">
        <f t="shared" si="5"/>
        <v>7</v>
      </c>
      <c r="Z52" s="103">
        <v>7</v>
      </c>
      <c r="AA52" s="148">
        <v>7</v>
      </c>
      <c r="AB52" s="29">
        <f t="shared" si="6"/>
        <v>7</v>
      </c>
      <c r="AC52" s="103">
        <v>8</v>
      </c>
      <c r="AD52" s="148">
        <v>7</v>
      </c>
      <c r="AE52" s="29">
        <f t="shared" si="7"/>
        <v>7.2999999999999989</v>
      </c>
      <c r="AF52" s="103">
        <v>8</v>
      </c>
      <c r="AG52" s="148">
        <v>7</v>
      </c>
      <c r="AH52" s="29">
        <f t="shared" si="8"/>
        <v>7.2999999999999989</v>
      </c>
      <c r="AI52" s="103">
        <v>7</v>
      </c>
      <c r="AJ52" s="148">
        <v>7</v>
      </c>
      <c r="AK52" s="29">
        <f t="shared" si="9"/>
        <v>7</v>
      </c>
    </row>
    <row r="53" spans="1:37" s="154" customFormat="1" ht="21.75" customHeight="1">
      <c r="A53" s="147">
        <v>45</v>
      </c>
      <c r="B53" s="119">
        <v>1565010129</v>
      </c>
      <c r="C53" s="120" t="s">
        <v>28</v>
      </c>
      <c r="D53" s="121" t="s">
        <v>29</v>
      </c>
      <c r="E53" s="103">
        <v>8</v>
      </c>
      <c r="F53" s="148">
        <v>7</v>
      </c>
      <c r="G53" s="29">
        <f t="shared" si="0"/>
        <v>7.2999999999999989</v>
      </c>
      <c r="H53" s="103">
        <v>9</v>
      </c>
      <c r="I53" s="148">
        <v>6</v>
      </c>
      <c r="J53" s="28">
        <f t="shared" si="1"/>
        <v>6.8999999999999986</v>
      </c>
      <c r="K53" s="103">
        <v>8</v>
      </c>
      <c r="L53" s="148">
        <v>7</v>
      </c>
      <c r="M53" s="28">
        <f t="shared" si="10"/>
        <v>7.2999999999999989</v>
      </c>
      <c r="N53" s="148">
        <v>9</v>
      </c>
      <c r="O53" s="148">
        <v>7</v>
      </c>
      <c r="P53" s="29">
        <f t="shared" si="2"/>
        <v>7.6</v>
      </c>
      <c r="Q53" s="103">
        <v>8</v>
      </c>
      <c r="R53" s="148">
        <v>5</v>
      </c>
      <c r="S53" s="29">
        <f t="shared" si="3"/>
        <v>5.9</v>
      </c>
      <c r="T53" s="103">
        <v>8</v>
      </c>
      <c r="U53" s="148">
        <v>7</v>
      </c>
      <c r="V53" s="29">
        <f t="shared" si="4"/>
        <v>7.2999999999999989</v>
      </c>
      <c r="W53" s="103">
        <v>7</v>
      </c>
      <c r="X53" s="148">
        <v>6</v>
      </c>
      <c r="Y53" s="29">
        <f t="shared" si="5"/>
        <v>6.2999999999999989</v>
      </c>
      <c r="Z53" s="103">
        <v>7</v>
      </c>
      <c r="AA53" s="148">
        <v>6</v>
      </c>
      <c r="AB53" s="29">
        <f t="shared" si="6"/>
        <v>6.2999999999999989</v>
      </c>
      <c r="AC53" s="103">
        <v>9</v>
      </c>
      <c r="AD53" s="148">
        <v>7</v>
      </c>
      <c r="AE53" s="29">
        <f t="shared" si="7"/>
        <v>7.6</v>
      </c>
      <c r="AF53" s="103">
        <v>7</v>
      </c>
      <c r="AG53" s="148">
        <v>6</v>
      </c>
      <c r="AH53" s="29">
        <f t="shared" si="8"/>
        <v>6.2999999999999989</v>
      </c>
      <c r="AI53" s="103">
        <v>9</v>
      </c>
      <c r="AJ53" s="148">
        <v>7</v>
      </c>
      <c r="AK53" s="29">
        <f t="shared" si="9"/>
        <v>7.6</v>
      </c>
    </row>
    <row r="54" spans="1:37" ht="21.75" customHeight="1">
      <c r="A54" s="147">
        <v>46</v>
      </c>
      <c r="B54" s="119">
        <v>1565010130</v>
      </c>
      <c r="C54" s="120" t="s">
        <v>162</v>
      </c>
      <c r="D54" s="121" t="s">
        <v>163</v>
      </c>
      <c r="E54" s="103">
        <v>8</v>
      </c>
      <c r="F54" s="148">
        <v>7</v>
      </c>
      <c r="G54" s="29">
        <f t="shared" si="0"/>
        <v>7.2999999999999989</v>
      </c>
      <c r="H54" s="103">
        <v>9.5</v>
      </c>
      <c r="I54" s="148">
        <v>7</v>
      </c>
      <c r="J54" s="28">
        <f t="shared" si="1"/>
        <v>7.75</v>
      </c>
      <c r="K54" s="103">
        <v>8</v>
      </c>
      <c r="L54" s="148">
        <v>6</v>
      </c>
      <c r="M54" s="28">
        <f t="shared" si="10"/>
        <v>6.6</v>
      </c>
      <c r="N54" s="148">
        <v>9</v>
      </c>
      <c r="O54" s="148">
        <v>6</v>
      </c>
      <c r="P54" s="29">
        <f t="shared" si="2"/>
        <v>6.8999999999999986</v>
      </c>
      <c r="Q54" s="103">
        <v>8</v>
      </c>
      <c r="R54" s="148">
        <v>7</v>
      </c>
      <c r="S54" s="29">
        <f t="shared" si="3"/>
        <v>7.2999999999999989</v>
      </c>
      <c r="T54" s="103">
        <v>8</v>
      </c>
      <c r="U54" s="148">
        <v>7</v>
      </c>
      <c r="V54" s="29">
        <f t="shared" si="4"/>
        <v>7.2999999999999989</v>
      </c>
      <c r="W54" s="103">
        <v>7</v>
      </c>
      <c r="X54" s="148">
        <v>6</v>
      </c>
      <c r="Y54" s="29">
        <f t="shared" si="5"/>
        <v>6.2999999999999989</v>
      </c>
      <c r="Z54" s="103">
        <v>7</v>
      </c>
      <c r="AA54" s="148">
        <v>5</v>
      </c>
      <c r="AB54" s="29">
        <f t="shared" si="6"/>
        <v>5.6</v>
      </c>
      <c r="AC54" s="103">
        <v>7</v>
      </c>
      <c r="AD54" s="148">
        <v>6</v>
      </c>
      <c r="AE54" s="29">
        <f t="shared" si="7"/>
        <v>6.2999999999999989</v>
      </c>
      <c r="AF54" s="103">
        <v>8</v>
      </c>
      <c r="AG54" s="148">
        <v>6</v>
      </c>
      <c r="AH54" s="29">
        <f t="shared" si="8"/>
        <v>6.6</v>
      </c>
      <c r="AI54" s="103">
        <v>7</v>
      </c>
      <c r="AJ54" s="148">
        <v>7</v>
      </c>
      <c r="AK54" s="29">
        <f t="shared" si="9"/>
        <v>7</v>
      </c>
    </row>
    <row r="55" spans="1:37" ht="21.75" customHeight="1">
      <c r="A55" s="147">
        <v>47</v>
      </c>
      <c r="B55" s="119">
        <v>1565010131</v>
      </c>
      <c r="C55" s="120" t="s">
        <v>165</v>
      </c>
      <c r="D55" s="121" t="s">
        <v>30</v>
      </c>
      <c r="E55" s="103">
        <v>8</v>
      </c>
      <c r="F55" s="148">
        <v>7</v>
      </c>
      <c r="G55" s="29">
        <f t="shared" si="0"/>
        <v>7.2999999999999989</v>
      </c>
      <c r="H55" s="103">
        <v>9</v>
      </c>
      <c r="I55" s="148">
        <v>6</v>
      </c>
      <c r="J55" s="28">
        <f t="shared" si="1"/>
        <v>6.8999999999999986</v>
      </c>
      <c r="K55" s="103">
        <v>8</v>
      </c>
      <c r="L55" s="148">
        <v>7</v>
      </c>
      <c r="M55" s="28">
        <f t="shared" si="10"/>
        <v>7.2999999999999989</v>
      </c>
      <c r="N55" s="148">
        <v>9</v>
      </c>
      <c r="O55" s="148">
        <v>6</v>
      </c>
      <c r="P55" s="29">
        <f t="shared" si="2"/>
        <v>6.8999999999999986</v>
      </c>
      <c r="Q55" s="103">
        <v>8</v>
      </c>
      <c r="R55" s="148">
        <v>7</v>
      </c>
      <c r="S55" s="29">
        <f t="shared" si="3"/>
        <v>7.2999999999999989</v>
      </c>
      <c r="T55" s="103">
        <v>7</v>
      </c>
      <c r="U55" s="148">
        <v>6</v>
      </c>
      <c r="V55" s="29">
        <f t="shared" si="4"/>
        <v>6.2999999999999989</v>
      </c>
      <c r="W55" s="103">
        <v>7</v>
      </c>
      <c r="X55" s="148">
        <v>7</v>
      </c>
      <c r="Y55" s="29">
        <f t="shared" si="5"/>
        <v>7</v>
      </c>
      <c r="Z55" s="103">
        <v>7</v>
      </c>
      <c r="AA55" s="148">
        <v>6</v>
      </c>
      <c r="AB55" s="29">
        <f t="shared" si="6"/>
        <v>6.2999999999999989</v>
      </c>
      <c r="AC55" s="103">
        <v>6</v>
      </c>
      <c r="AD55" s="148">
        <v>5</v>
      </c>
      <c r="AE55" s="29">
        <f t="shared" si="7"/>
        <v>5.3</v>
      </c>
      <c r="AF55" s="103">
        <v>7</v>
      </c>
      <c r="AG55" s="148">
        <v>8</v>
      </c>
      <c r="AH55" s="29">
        <f t="shared" si="8"/>
        <v>7.6999999999999993</v>
      </c>
      <c r="AI55" s="103">
        <v>7</v>
      </c>
      <c r="AJ55" s="148">
        <v>7</v>
      </c>
      <c r="AK55" s="29">
        <f t="shared" si="9"/>
        <v>7</v>
      </c>
    </row>
    <row r="56" spans="1:37" s="155" customFormat="1" ht="21.75" customHeight="1">
      <c r="A56" s="147">
        <v>48</v>
      </c>
      <c r="B56" s="119">
        <v>1565010132</v>
      </c>
      <c r="C56" s="120" t="s">
        <v>166</v>
      </c>
      <c r="D56" s="121" t="s">
        <v>31</v>
      </c>
      <c r="E56" s="103">
        <v>7</v>
      </c>
      <c r="F56" s="148">
        <v>8</v>
      </c>
      <c r="G56" s="29">
        <f t="shared" si="0"/>
        <v>7.6999999999999993</v>
      </c>
      <c r="H56" s="103">
        <v>9</v>
      </c>
      <c r="I56" s="148">
        <v>7</v>
      </c>
      <c r="J56" s="28">
        <f t="shared" si="1"/>
        <v>7.6</v>
      </c>
      <c r="K56" s="103">
        <v>8</v>
      </c>
      <c r="L56" s="148">
        <v>7</v>
      </c>
      <c r="M56" s="28">
        <f t="shared" si="10"/>
        <v>7.2999999999999989</v>
      </c>
      <c r="N56" s="148">
        <v>9</v>
      </c>
      <c r="O56" s="148">
        <v>6</v>
      </c>
      <c r="P56" s="29">
        <f t="shared" si="2"/>
        <v>6.8999999999999986</v>
      </c>
      <c r="Q56" s="103">
        <v>8</v>
      </c>
      <c r="R56" s="148">
        <v>7</v>
      </c>
      <c r="S56" s="29">
        <f t="shared" si="3"/>
        <v>7.2999999999999989</v>
      </c>
      <c r="T56" s="103">
        <v>8</v>
      </c>
      <c r="U56" s="148">
        <v>8</v>
      </c>
      <c r="V56" s="29">
        <f t="shared" si="4"/>
        <v>8</v>
      </c>
      <c r="W56" s="103">
        <v>7</v>
      </c>
      <c r="X56" s="148">
        <v>8</v>
      </c>
      <c r="Y56" s="29">
        <f t="shared" si="5"/>
        <v>7.6999999999999993</v>
      </c>
      <c r="Z56" s="103">
        <v>7</v>
      </c>
      <c r="AA56" s="148">
        <v>6</v>
      </c>
      <c r="AB56" s="29">
        <f t="shared" si="6"/>
        <v>6.2999999999999989</v>
      </c>
      <c r="AC56" s="103">
        <v>9</v>
      </c>
      <c r="AD56" s="148">
        <v>6</v>
      </c>
      <c r="AE56" s="29">
        <f t="shared" si="7"/>
        <v>6.8999999999999986</v>
      </c>
      <c r="AF56" s="103">
        <v>8</v>
      </c>
      <c r="AG56" s="148">
        <v>8</v>
      </c>
      <c r="AH56" s="29">
        <f t="shared" si="8"/>
        <v>8</v>
      </c>
      <c r="AI56" s="103">
        <v>9</v>
      </c>
      <c r="AJ56" s="148">
        <v>8</v>
      </c>
      <c r="AK56" s="29">
        <f t="shared" si="9"/>
        <v>8.2999999999999989</v>
      </c>
    </row>
    <row r="57" spans="1:37" ht="21.75" customHeight="1">
      <c r="A57" s="147">
        <v>49</v>
      </c>
      <c r="B57" s="119">
        <v>1565010133</v>
      </c>
      <c r="C57" s="120" t="s">
        <v>167</v>
      </c>
      <c r="D57" s="121" t="s">
        <v>32</v>
      </c>
      <c r="E57" s="103">
        <v>8</v>
      </c>
      <c r="F57" s="148">
        <v>7</v>
      </c>
      <c r="G57" s="29">
        <f t="shared" si="0"/>
        <v>7.2999999999999989</v>
      </c>
      <c r="H57" s="103">
        <v>9</v>
      </c>
      <c r="I57" s="148">
        <v>7</v>
      </c>
      <c r="J57" s="28">
        <f t="shared" si="1"/>
        <v>7.6</v>
      </c>
      <c r="K57" s="103">
        <v>8</v>
      </c>
      <c r="L57" s="148">
        <v>7</v>
      </c>
      <c r="M57" s="28">
        <f t="shared" si="10"/>
        <v>7.2999999999999989</v>
      </c>
      <c r="N57" s="148">
        <v>9</v>
      </c>
      <c r="O57" s="148">
        <v>6</v>
      </c>
      <c r="P57" s="29">
        <f t="shared" si="2"/>
        <v>6.8999999999999986</v>
      </c>
      <c r="Q57" s="103">
        <v>7</v>
      </c>
      <c r="R57" s="148">
        <v>8</v>
      </c>
      <c r="S57" s="29">
        <f t="shared" si="3"/>
        <v>7.6999999999999993</v>
      </c>
      <c r="T57" s="103">
        <v>6</v>
      </c>
      <c r="U57" s="148">
        <v>5</v>
      </c>
      <c r="V57" s="29">
        <f t="shared" si="4"/>
        <v>5.3</v>
      </c>
      <c r="W57" s="103">
        <v>7</v>
      </c>
      <c r="X57" s="148">
        <v>7</v>
      </c>
      <c r="Y57" s="29">
        <f t="shared" si="5"/>
        <v>7</v>
      </c>
      <c r="Z57" s="103">
        <v>7</v>
      </c>
      <c r="AA57" s="148">
        <v>6</v>
      </c>
      <c r="AB57" s="29">
        <f t="shared" si="6"/>
        <v>6.2999999999999989</v>
      </c>
      <c r="AC57" s="103">
        <v>7</v>
      </c>
      <c r="AD57" s="148">
        <v>6</v>
      </c>
      <c r="AE57" s="29">
        <f t="shared" si="7"/>
        <v>6.2999999999999989</v>
      </c>
      <c r="AF57" s="103">
        <v>7</v>
      </c>
      <c r="AG57" s="148">
        <v>8</v>
      </c>
      <c r="AH57" s="29">
        <f t="shared" si="8"/>
        <v>7.6999999999999993</v>
      </c>
      <c r="AI57" s="103">
        <v>8</v>
      </c>
      <c r="AJ57" s="148">
        <v>7</v>
      </c>
      <c r="AK57" s="29">
        <f t="shared" si="9"/>
        <v>7.2999999999999989</v>
      </c>
    </row>
    <row r="58" spans="1:37" ht="21.75" customHeight="1">
      <c r="A58" s="147">
        <v>50</v>
      </c>
      <c r="B58" s="119">
        <v>1565010134</v>
      </c>
      <c r="C58" s="120" t="s">
        <v>169</v>
      </c>
      <c r="D58" s="121" t="s">
        <v>170</v>
      </c>
      <c r="E58" s="103">
        <v>6</v>
      </c>
      <c r="F58" s="148">
        <v>4</v>
      </c>
      <c r="G58" s="29">
        <f t="shared" si="0"/>
        <v>4.5999999999999996</v>
      </c>
      <c r="H58" s="103">
        <v>3.5</v>
      </c>
      <c r="I58" s="148">
        <v>7</v>
      </c>
      <c r="J58" s="28">
        <f t="shared" si="1"/>
        <v>5.9499999999999993</v>
      </c>
      <c r="K58" s="103">
        <v>9</v>
      </c>
      <c r="L58" s="148">
        <v>6</v>
      </c>
      <c r="M58" s="28">
        <f t="shared" si="10"/>
        <v>6.8999999999999986</v>
      </c>
      <c r="N58" s="148">
        <v>9</v>
      </c>
      <c r="O58" s="148">
        <v>7</v>
      </c>
      <c r="P58" s="29">
        <f t="shared" si="2"/>
        <v>7.6</v>
      </c>
      <c r="Q58" s="103">
        <v>0</v>
      </c>
      <c r="R58" s="148">
        <v>4</v>
      </c>
      <c r="S58" s="29">
        <f t="shared" si="3"/>
        <v>2.8</v>
      </c>
      <c r="T58" s="103">
        <v>0</v>
      </c>
      <c r="U58" s="148">
        <v>8</v>
      </c>
      <c r="V58" s="29">
        <f t="shared" si="4"/>
        <v>5.6</v>
      </c>
      <c r="W58" s="103">
        <v>8</v>
      </c>
      <c r="X58" s="148">
        <v>5</v>
      </c>
      <c r="Y58" s="29">
        <f t="shared" si="5"/>
        <v>5.9</v>
      </c>
      <c r="Z58" s="103">
        <v>7</v>
      </c>
      <c r="AA58" s="148">
        <v>6</v>
      </c>
      <c r="AB58" s="29">
        <f t="shared" si="6"/>
        <v>6.2999999999999989</v>
      </c>
      <c r="AC58" s="103">
        <v>0</v>
      </c>
      <c r="AD58" s="148">
        <v>3</v>
      </c>
      <c r="AE58" s="29">
        <f t="shared" si="7"/>
        <v>2.0999999999999996</v>
      </c>
      <c r="AF58" s="103">
        <v>7</v>
      </c>
      <c r="AG58" s="148">
        <v>6</v>
      </c>
      <c r="AH58" s="29">
        <f t="shared" si="8"/>
        <v>6.2999999999999989</v>
      </c>
      <c r="AI58" s="103">
        <v>7</v>
      </c>
      <c r="AJ58" s="148">
        <v>7</v>
      </c>
      <c r="AK58" s="29">
        <f t="shared" si="9"/>
        <v>7</v>
      </c>
    </row>
    <row r="59" spans="1:37" ht="21.75" customHeight="1">
      <c r="A59" s="147">
        <v>51</v>
      </c>
      <c r="B59" s="119">
        <v>1565010135</v>
      </c>
      <c r="C59" s="120" t="s">
        <v>172</v>
      </c>
      <c r="D59" s="121" t="s">
        <v>33</v>
      </c>
      <c r="E59" s="103">
        <v>0</v>
      </c>
      <c r="F59" s="148">
        <v>8</v>
      </c>
      <c r="G59" s="29">
        <f t="shared" si="0"/>
        <v>5.6</v>
      </c>
      <c r="H59" s="103">
        <v>9</v>
      </c>
      <c r="I59" s="148">
        <v>8</v>
      </c>
      <c r="J59" s="28">
        <f t="shared" si="1"/>
        <v>8.2999999999999989</v>
      </c>
      <c r="K59" s="103">
        <v>8</v>
      </c>
      <c r="L59" s="148">
        <v>7</v>
      </c>
      <c r="M59" s="28">
        <f t="shared" si="10"/>
        <v>7.2999999999999989</v>
      </c>
      <c r="N59" s="148">
        <v>9</v>
      </c>
      <c r="O59" s="148">
        <v>8</v>
      </c>
      <c r="P59" s="29">
        <f t="shared" si="2"/>
        <v>8.2999999999999989</v>
      </c>
      <c r="Q59" s="103">
        <v>5</v>
      </c>
      <c r="R59" s="148">
        <v>4</v>
      </c>
      <c r="S59" s="29">
        <f t="shared" si="3"/>
        <v>4.3</v>
      </c>
      <c r="T59" s="103">
        <v>5</v>
      </c>
      <c r="U59" s="148">
        <v>6</v>
      </c>
      <c r="V59" s="29">
        <f t="shared" si="4"/>
        <v>5.6999999999999993</v>
      </c>
      <c r="W59" s="103">
        <v>7</v>
      </c>
      <c r="X59" s="148">
        <v>8</v>
      </c>
      <c r="Y59" s="29">
        <f t="shared" si="5"/>
        <v>7.6999999999999993</v>
      </c>
      <c r="Z59" s="103">
        <v>7</v>
      </c>
      <c r="AA59" s="148">
        <v>6</v>
      </c>
      <c r="AB59" s="29">
        <f t="shared" si="6"/>
        <v>6.2999999999999989</v>
      </c>
      <c r="AC59" s="103">
        <v>8</v>
      </c>
      <c r="AD59" s="148">
        <v>6</v>
      </c>
      <c r="AE59" s="29">
        <f t="shared" si="7"/>
        <v>6.6</v>
      </c>
      <c r="AF59" s="103">
        <v>8</v>
      </c>
      <c r="AG59" s="148">
        <v>8</v>
      </c>
      <c r="AH59" s="29">
        <f t="shared" si="8"/>
        <v>8</v>
      </c>
      <c r="AI59" s="103">
        <v>8</v>
      </c>
      <c r="AJ59" s="148">
        <v>7</v>
      </c>
      <c r="AK59" s="29">
        <f t="shared" si="9"/>
        <v>7.2999999999999989</v>
      </c>
    </row>
    <row r="60" spans="1:37" ht="21.75" customHeight="1">
      <c r="A60" s="147">
        <v>52</v>
      </c>
      <c r="B60" s="119">
        <v>1565010136</v>
      </c>
      <c r="C60" s="127" t="s">
        <v>174</v>
      </c>
      <c r="D60" s="128" t="s">
        <v>33</v>
      </c>
      <c r="E60" s="103">
        <v>6</v>
      </c>
      <c r="F60" s="148">
        <v>7</v>
      </c>
      <c r="G60" s="29">
        <f t="shared" si="0"/>
        <v>6.6999999999999993</v>
      </c>
      <c r="H60" s="103">
        <v>9</v>
      </c>
      <c r="I60" s="148">
        <v>7</v>
      </c>
      <c r="J60" s="28">
        <f t="shared" si="1"/>
        <v>7.6</v>
      </c>
      <c r="K60" s="103">
        <v>8</v>
      </c>
      <c r="L60" s="148">
        <v>8</v>
      </c>
      <c r="M60" s="28">
        <f t="shared" si="10"/>
        <v>8</v>
      </c>
      <c r="N60" s="148">
        <v>9</v>
      </c>
      <c r="O60" s="148">
        <v>8</v>
      </c>
      <c r="P60" s="29">
        <f t="shared" si="2"/>
        <v>8.2999999999999989</v>
      </c>
      <c r="Q60" s="103">
        <v>0</v>
      </c>
      <c r="R60" s="148">
        <v>5</v>
      </c>
      <c r="S60" s="29">
        <f t="shared" si="3"/>
        <v>3.5</v>
      </c>
      <c r="T60" s="103">
        <v>3</v>
      </c>
      <c r="U60" s="148">
        <v>8</v>
      </c>
      <c r="V60" s="29">
        <f t="shared" si="4"/>
        <v>6.5</v>
      </c>
      <c r="W60" s="103">
        <v>7</v>
      </c>
      <c r="X60" s="148">
        <v>8</v>
      </c>
      <c r="Y60" s="29">
        <f t="shared" si="5"/>
        <v>7.6999999999999993</v>
      </c>
      <c r="Z60" s="103">
        <v>7</v>
      </c>
      <c r="AA60" s="148">
        <v>6</v>
      </c>
      <c r="AB60" s="29">
        <f t="shared" si="6"/>
        <v>6.2999999999999989</v>
      </c>
      <c r="AC60" s="103">
        <v>6</v>
      </c>
      <c r="AD60" s="148">
        <v>6</v>
      </c>
      <c r="AE60" s="29">
        <f t="shared" si="7"/>
        <v>5.9999999999999991</v>
      </c>
      <c r="AF60" s="103">
        <v>7</v>
      </c>
      <c r="AG60" s="148">
        <v>8</v>
      </c>
      <c r="AH60" s="29">
        <f t="shared" si="8"/>
        <v>7.6999999999999993</v>
      </c>
      <c r="AI60" s="103">
        <v>6</v>
      </c>
      <c r="AJ60" s="148">
        <v>7</v>
      </c>
      <c r="AK60" s="29">
        <f t="shared" si="9"/>
        <v>6.6999999999999993</v>
      </c>
    </row>
    <row r="61" spans="1:37" ht="21.75" customHeight="1">
      <c r="A61" s="147">
        <v>53</v>
      </c>
      <c r="B61" s="119">
        <v>1565010137</v>
      </c>
      <c r="C61" s="120" t="s">
        <v>34</v>
      </c>
      <c r="D61" s="121" t="s">
        <v>176</v>
      </c>
      <c r="E61" s="103">
        <v>7</v>
      </c>
      <c r="F61" s="148">
        <v>8</v>
      </c>
      <c r="G61" s="29">
        <f t="shared" si="0"/>
        <v>7.6999999999999993</v>
      </c>
      <c r="H61" s="103">
        <v>7</v>
      </c>
      <c r="I61" s="148">
        <v>6</v>
      </c>
      <c r="J61" s="28">
        <f t="shared" si="1"/>
        <v>6.2999999999999989</v>
      </c>
      <c r="K61" s="103">
        <v>9</v>
      </c>
      <c r="L61" s="148">
        <v>7</v>
      </c>
      <c r="M61" s="28">
        <f t="shared" si="10"/>
        <v>7.6</v>
      </c>
      <c r="N61" s="148">
        <v>9</v>
      </c>
      <c r="O61" s="148">
        <v>6</v>
      </c>
      <c r="P61" s="29">
        <f t="shared" si="2"/>
        <v>6.8999999999999986</v>
      </c>
      <c r="Q61" s="103">
        <v>8</v>
      </c>
      <c r="R61" s="148">
        <v>6</v>
      </c>
      <c r="S61" s="29">
        <f t="shared" si="3"/>
        <v>6.6</v>
      </c>
      <c r="T61" s="103">
        <v>8</v>
      </c>
      <c r="U61" s="148">
        <v>6</v>
      </c>
      <c r="V61" s="29">
        <f t="shared" si="4"/>
        <v>6.6</v>
      </c>
      <c r="W61" s="103">
        <v>7</v>
      </c>
      <c r="X61" s="148">
        <v>7</v>
      </c>
      <c r="Y61" s="29">
        <f t="shared" si="5"/>
        <v>7</v>
      </c>
      <c r="Z61" s="103">
        <v>7</v>
      </c>
      <c r="AA61" s="148">
        <v>6</v>
      </c>
      <c r="AB61" s="29">
        <f t="shared" si="6"/>
        <v>6.2999999999999989</v>
      </c>
      <c r="AC61" s="103">
        <v>8</v>
      </c>
      <c r="AD61" s="148">
        <v>6</v>
      </c>
      <c r="AE61" s="29">
        <f t="shared" si="7"/>
        <v>6.6</v>
      </c>
      <c r="AF61" s="103">
        <v>8</v>
      </c>
      <c r="AG61" s="148">
        <v>7</v>
      </c>
      <c r="AH61" s="29">
        <f t="shared" si="8"/>
        <v>7.2999999999999989</v>
      </c>
      <c r="AI61" s="103">
        <v>8</v>
      </c>
      <c r="AJ61" s="148">
        <v>7</v>
      </c>
      <c r="AK61" s="29">
        <f t="shared" si="9"/>
        <v>7.2999999999999989</v>
      </c>
    </row>
    <row r="62" spans="1:37" ht="21.75" customHeight="1">
      <c r="A62" s="147">
        <v>54</v>
      </c>
      <c r="B62" s="119">
        <v>1565010138</v>
      </c>
      <c r="C62" s="120" t="s">
        <v>177</v>
      </c>
      <c r="D62" s="121" t="s">
        <v>178</v>
      </c>
      <c r="E62" s="105">
        <v>0</v>
      </c>
      <c r="F62" s="151" t="s">
        <v>12</v>
      </c>
      <c r="G62" s="152" t="e">
        <f t="shared" si="0"/>
        <v>#VALUE!</v>
      </c>
      <c r="H62" s="105">
        <v>3.5</v>
      </c>
      <c r="I62" s="151" t="s">
        <v>12</v>
      </c>
      <c r="J62" s="153" t="e">
        <f t="shared" si="1"/>
        <v>#VALUE!</v>
      </c>
      <c r="K62" s="105">
        <v>8</v>
      </c>
      <c r="L62" s="151" t="s">
        <v>12</v>
      </c>
      <c r="M62" s="153" t="e">
        <f t="shared" si="10"/>
        <v>#VALUE!</v>
      </c>
      <c r="N62" s="151">
        <v>9</v>
      </c>
      <c r="O62" s="151" t="s">
        <v>12</v>
      </c>
      <c r="P62" s="152" t="e">
        <f t="shared" si="2"/>
        <v>#VALUE!</v>
      </c>
      <c r="Q62" s="105">
        <v>0</v>
      </c>
      <c r="R62" s="151" t="s">
        <v>12</v>
      </c>
      <c r="S62" s="152" t="e">
        <f t="shared" si="3"/>
        <v>#VALUE!</v>
      </c>
      <c r="T62" s="105">
        <v>0</v>
      </c>
      <c r="U62" s="151" t="s">
        <v>12</v>
      </c>
      <c r="V62" s="152" t="e">
        <f t="shared" si="4"/>
        <v>#VALUE!</v>
      </c>
      <c r="W62" s="103">
        <v>7</v>
      </c>
      <c r="X62" s="151" t="s">
        <v>12</v>
      </c>
      <c r="Y62" s="152" t="e">
        <f t="shared" si="5"/>
        <v>#VALUE!</v>
      </c>
      <c r="Z62" s="105">
        <v>7</v>
      </c>
      <c r="AA62" s="151" t="s">
        <v>12</v>
      </c>
      <c r="AB62" s="152" t="e">
        <f t="shared" si="6"/>
        <v>#VALUE!</v>
      </c>
      <c r="AC62" s="105">
        <v>0</v>
      </c>
      <c r="AD62" s="151" t="s">
        <v>12</v>
      </c>
      <c r="AE62" s="152" t="e">
        <f t="shared" si="7"/>
        <v>#VALUE!</v>
      </c>
      <c r="AF62" s="105">
        <v>7</v>
      </c>
      <c r="AG62" s="151" t="s">
        <v>12</v>
      </c>
      <c r="AH62" s="152" t="e">
        <f t="shared" si="8"/>
        <v>#VALUE!</v>
      </c>
      <c r="AI62" s="105">
        <v>0</v>
      </c>
      <c r="AJ62" s="151" t="s">
        <v>12</v>
      </c>
      <c r="AK62" s="152" t="e">
        <f t="shared" si="9"/>
        <v>#VALUE!</v>
      </c>
    </row>
    <row r="63" spans="1:37" s="155" customFormat="1" ht="21.75" customHeight="1">
      <c r="A63" s="147">
        <v>55</v>
      </c>
      <c r="B63" s="119">
        <v>1565010139</v>
      </c>
      <c r="C63" s="120" t="s">
        <v>180</v>
      </c>
      <c r="D63" s="121" t="s">
        <v>178</v>
      </c>
      <c r="E63" s="103">
        <v>7</v>
      </c>
      <c r="F63" s="156">
        <v>8</v>
      </c>
      <c r="G63" s="29">
        <f t="shared" si="0"/>
        <v>7.6999999999999993</v>
      </c>
      <c r="H63" s="103">
        <v>9</v>
      </c>
      <c r="I63" s="148">
        <v>7</v>
      </c>
      <c r="J63" s="28">
        <f t="shared" si="1"/>
        <v>7.6</v>
      </c>
      <c r="K63" s="103">
        <v>8</v>
      </c>
      <c r="L63" s="148">
        <v>7</v>
      </c>
      <c r="M63" s="28">
        <f t="shared" si="10"/>
        <v>7.2999999999999989</v>
      </c>
      <c r="N63" s="148">
        <v>9</v>
      </c>
      <c r="O63" s="148">
        <v>8</v>
      </c>
      <c r="P63" s="29">
        <f t="shared" si="2"/>
        <v>8.2999999999999989</v>
      </c>
      <c r="Q63" s="103">
        <v>7</v>
      </c>
      <c r="R63" s="148">
        <v>6</v>
      </c>
      <c r="S63" s="29">
        <f t="shared" si="3"/>
        <v>6.2999999999999989</v>
      </c>
      <c r="T63" s="103">
        <v>6</v>
      </c>
      <c r="U63" s="148">
        <v>7</v>
      </c>
      <c r="V63" s="29">
        <f t="shared" si="4"/>
        <v>6.6999999999999993</v>
      </c>
      <c r="W63" s="103">
        <v>7</v>
      </c>
      <c r="X63" s="148">
        <v>8</v>
      </c>
      <c r="Y63" s="29">
        <f t="shared" si="5"/>
        <v>7.6999999999999993</v>
      </c>
      <c r="Z63" s="103">
        <v>7</v>
      </c>
      <c r="AA63" s="148">
        <v>6</v>
      </c>
      <c r="AB63" s="29">
        <f t="shared" si="6"/>
        <v>6.2999999999999989</v>
      </c>
      <c r="AC63" s="103">
        <v>7</v>
      </c>
      <c r="AD63" s="148">
        <v>6</v>
      </c>
      <c r="AE63" s="29">
        <f t="shared" si="7"/>
        <v>6.2999999999999989</v>
      </c>
      <c r="AF63" s="103">
        <v>7</v>
      </c>
      <c r="AG63" s="148">
        <v>7</v>
      </c>
      <c r="AH63" s="29">
        <f t="shared" si="8"/>
        <v>7</v>
      </c>
      <c r="AI63" s="103">
        <v>7</v>
      </c>
      <c r="AJ63" s="148">
        <v>7</v>
      </c>
      <c r="AK63" s="29">
        <f t="shared" si="9"/>
        <v>7</v>
      </c>
    </row>
    <row r="64" spans="1:37" ht="21.75" customHeight="1">
      <c r="A64" s="147">
        <v>56</v>
      </c>
      <c r="B64" s="119">
        <v>1565010141</v>
      </c>
      <c r="C64" s="120" t="s">
        <v>181</v>
      </c>
      <c r="D64" s="121" t="s">
        <v>182</v>
      </c>
      <c r="E64" s="103">
        <v>8</v>
      </c>
      <c r="F64" s="148">
        <v>7</v>
      </c>
      <c r="G64" s="29">
        <f t="shared" si="0"/>
        <v>7.2999999999999989</v>
      </c>
      <c r="H64" s="103">
        <v>9</v>
      </c>
      <c r="I64" s="148">
        <v>7</v>
      </c>
      <c r="J64" s="28">
        <f t="shared" si="1"/>
        <v>7.6</v>
      </c>
      <c r="K64" s="103">
        <v>8</v>
      </c>
      <c r="L64" s="148">
        <v>7</v>
      </c>
      <c r="M64" s="28">
        <f t="shared" si="10"/>
        <v>7.2999999999999989</v>
      </c>
      <c r="N64" s="148">
        <v>9</v>
      </c>
      <c r="O64" s="148">
        <v>8</v>
      </c>
      <c r="P64" s="29">
        <f t="shared" si="2"/>
        <v>8.2999999999999989</v>
      </c>
      <c r="Q64" s="103">
        <v>8</v>
      </c>
      <c r="R64" s="148">
        <v>7</v>
      </c>
      <c r="S64" s="29">
        <f t="shared" si="3"/>
        <v>7.2999999999999989</v>
      </c>
      <c r="T64" s="103">
        <v>8</v>
      </c>
      <c r="U64" s="148">
        <v>8</v>
      </c>
      <c r="V64" s="29">
        <f t="shared" si="4"/>
        <v>8</v>
      </c>
      <c r="W64" s="103">
        <v>7</v>
      </c>
      <c r="X64" s="148">
        <v>8</v>
      </c>
      <c r="Y64" s="29">
        <f t="shared" si="5"/>
        <v>7.6999999999999993</v>
      </c>
      <c r="Z64" s="103">
        <v>7</v>
      </c>
      <c r="AA64" s="148">
        <v>6</v>
      </c>
      <c r="AB64" s="29">
        <f t="shared" si="6"/>
        <v>6.2999999999999989</v>
      </c>
      <c r="AC64" s="103">
        <v>9</v>
      </c>
      <c r="AD64" s="148">
        <v>6</v>
      </c>
      <c r="AE64" s="29">
        <f t="shared" si="7"/>
        <v>6.8999999999999986</v>
      </c>
      <c r="AF64" s="103">
        <v>8</v>
      </c>
      <c r="AG64" s="148">
        <v>8</v>
      </c>
      <c r="AH64" s="29">
        <f t="shared" si="8"/>
        <v>8</v>
      </c>
      <c r="AI64" s="103">
        <v>9</v>
      </c>
      <c r="AJ64" s="148">
        <v>7</v>
      </c>
      <c r="AK64" s="29">
        <f t="shared" si="9"/>
        <v>7.6</v>
      </c>
    </row>
    <row r="65" spans="1:37" ht="21.75" customHeight="1">
      <c r="A65" s="147">
        <v>57</v>
      </c>
      <c r="B65" s="119">
        <v>1565010142</v>
      </c>
      <c r="C65" s="120" t="s">
        <v>183</v>
      </c>
      <c r="D65" s="121" t="s">
        <v>35</v>
      </c>
      <c r="E65" s="105">
        <v>8</v>
      </c>
      <c r="F65" s="151" t="s">
        <v>12</v>
      </c>
      <c r="G65" s="152" t="e">
        <f t="shared" si="0"/>
        <v>#VALUE!</v>
      </c>
      <c r="H65" s="105">
        <v>9.5</v>
      </c>
      <c r="I65" s="151" t="s">
        <v>12</v>
      </c>
      <c r="J65" s="153" t="e">
        <f t="shared" si="1"/>
        <v>#VALUE!</v>
      </c>
      <c r="K65" s="105">
        <v>8</v>
      </c>
      <c r="L65" s="151" t="s">
        <v>12</v>
      </c>
      <c r="M65" s="153" t="e">
        <f t="shared" si="10"/>
        <v>#VALUE!</v>
      </c>
      <c r="N65" s="151">
        <v>9</v>
      </c>
      <c r="O65" s="151" t="s">
        <v>12</v>
      </c>
      <c r="P65" s="152" t="e">
        <f t="shared" si="2"/>
        <v>#VALUE!</v>
      </c>
      <c r="Q65" s="105">
        <v>8</v>
      </c>
      <c r="R65" s="151" t="s">
        <v>12</v>
      </c>
      <c r="S65" s="152" t="e">
        <f t="shared" si="3"/>
        <v>#VALUE!</v>
      </c>
      <c r="T65" s="105">
        <v>7</v>
      </c>
      <c r="U65" s="151" t="s">
        <v>12</v>
      </c>
      <c r="V65" s="152" t="e">
        <f t="shared" si="4"/>
        <v>#VALUE!</v>
      </c>
      <c r="W65" s="105">
        <v>8</v>
      </c>
      <c r="X65" s="151" t="s">
        <v>12</v>
      </c>
      <c r="Y65" s="152" t="e">
        <f t="shared" si="5"/>
        <v>#VALUE!</v>
      </c>
      <c r="Z65" s="105">
        <v>7</v>
      </c>
      <c r="AA65" s="151" t="s">
        <v>12</v>
      </c>
      <c r="AB65" s="152" t="e">
        <f t="shared" si="6"/>
        <v>#VALUE!</v>
      </c>
      <c r="AC65" s="105">
        <v>7</v>
      </c>
      <c r="AD65" s="151" t="s">
        <v>12</v>
      </c>
      <c r="AE65" s="152" t="e">
        <f t="shared" si="7"/>
        <v>#VALUE!</v>
      </c>
      <c r="AF65" s="105">
        <v>8</v>
      </c>
      <c r="AG65" s="151" t="s">
        <v>12</v>
      </c>
      <c r="AH65" s="152" t="e">
        <f t="shared" si="8"/>
        <v>#VALUE!</v>
      </c>
      <c r="AI65" s="105">
        <v>0</v>
      </c>
      <c r="AJ65" s="151" t="s">
        <v>12</v>
      </c>
      <c r="AK65" s="152" t="e">
        <f t="shared" si="9"/>
        <v>#VALUE!</v>
      </c>
    </row>
    <row r="66" spans="1:37" ht="21.75" customHeight="1">
      <c r="A66" s="147">
        <v>58</v>
      </c>
      <c r="B66" s="119">
        <v>1565010143</v>
      </c>
      <c r="C66" s="120" t="s">
        <v>185</v>
      </c>
      <c r="D66" s="121" t="s">
        <v>36</v>
      </c>
      <c r="E66" s="103">
        <v>7</v>
      </c>
      <c r="F66" s="148">
        <v>8</v>
      </c>
      <c r="G66" s="29">
        <f t="shared" si="0"/>
        <v>7.6999999999999993</v>
      </c>
      <c r="H66" s="103">
        <v>9</v>
      </c>
      <c r="I66" s="148">
        <v>7</v>
      </c>
      <c r="J66" s="28">
        <f t="shared" si="1"/>
        <v>7.6</v>
      </c>
      <c r="K66" s="103">
        <v>8</v>
      </c>
      <c r="L66" s="148">
        <v>8</v>
      </c>
      <c r="M66" s="28">
        <f t="shared" si="10"/>
        <v>8</v>
      </c>
      <c r="N66" s="148">
        <v>9</v>
      </c>
      <c r="O66" s="148">
        <v>8</v>
      </c>
      <c r="P66" s="29">
        <f t="shared" si="2"/>
        <v>8.2999999999999989</v>
      </c>
      <c r="Q66" s="103">
        <v>8</v>
      </c>
      <c r="R66" s="148">
        <v>5</v>
      </c>
      <c r="S66" s="29">
        <f t="shared" si="3"/>
        <v>5.9</v>
      </c>
      <c r="T66" s="103">
        <v>3</v>
      </c>
      <c r="U66" s="148">
        <v>8</v>
      </c>
      <c r="V66" s="29">
        <f t="shared" si="4"/>
        <v>6.5</v>
      </c>
      <c r="W66" s="103">
        <v>7</v>
      </c>
      <c r="X66" s="148">
        <v>7</v>
      </c>
      <c r="Y66" s="29">
        <f t="shared" si="5"/>
        <v>7</v>
      </c>
      <c r="Z66" s="103">
        <v>7</v>
      </c>
      <c r="AA66" s="148">
        <v>6</v>
      </c>
      <c r="AB66" s="29">
        <f t="shared" si="6"/>
        <v>6.2999999999999989</v>
      </c>
      <c r="AC66" s="103">
        <v>8</v>
      </c>
      <c r="AD66" s="148">
        <v>6</v>
      </c>
      <c r="AE66" s="29">
        <f t="shared" si="7"/>
        <v>6.6</v>
      </c>
      <c r="AF66" s="103">
        <v>8</v>
      </c>
      <c r="AG66" s="148">
        <v>8</v>
      </c>
      <c r="AH66" s="29">
        <f t="shared" si="8"/>
        <v>8</v>
      </c>
      <c r="AI66" s="103">
        <v>9</v>
      </c>
      <c r="AJ66" s="148">
        <v>8</v>
      </c>
      <c r="AK66" s="29">
        <f t="shared" si="9"/>
        <v>8.2999999999999989</v>
      </c>
    </row>
    <row r="67" spans="1:37" ht="21.75" customHeight="1">
      <c r="A67" s="147">
        <v>59</v>
      </c>
      <c r="B67" s="119">
        <v>1565010144</v>
      </c>
      <c r="C67" s="120" t="s">
        <v>37</v>
      </c>
      <c r="D67" s="121" t="s">
        <v>36</v>
      </c>
      <c r="E67" s="103">
        <v>7</v>
      </c>
      <c r="F67" s="148">
        <v>7</v>
      </c>
      <c r="G67" s="29">
        <f t="shared" si="0"/>
        <v>7</v>
      </c>
      <c r="H67" s="103">
        <v>9</v>
      </c>
      <c r="I67" s="148">
        <v>7</v>
      </c>
      <c r="J67" s="28">
        <f t="shared" si="1"/>
        <v>7.6</v>
      </c>
      <c r="K67" s="103">
        <v>8</v>
      </c>
      <c r="L67" s="148">
        <v>7</v>
      </c>
      <c r="M67" s="28">
        <f t="shared" si="10"/>
        <v>7.2999999999999989</v>
      </c>
      <c r="N67" s="148">
        <v>9</v>
      </c>
      <c r="O67" s="148">
        <v>8</v>
      </c>
      <c r="P67" s="29">
        <f t="shared" si="2"/>
        <v>8.2999999999999989</v>
      </c>
      <c r="Q67" s="103">
        <v>0</v>
      </c>
      <c r="R67" s="148">
        <v>5</v>
      </c>
      <c r="S67" s="29">
        <f t="shared" si="3"/>
        <v>3.5</v>
      </c>
      <c r="T67" s="103">
        <v>8</v>
      </c>
      <c r="U67" s="148">
        <v>7</v>
      </c>
      <c r="V67" s="29">
        <f t="shared" si="4"/>
        <v>7.2999999999999989</v>
      </c>
      <c r="W67" s="103">
        <v>7</v>
      </c>
      <c r="X67" s="148">
        <v>7</v>
      </c>
      <c r="Y67" s="29">
        <f t="shared" si="5"/>
        <v>7</v>
      </c>
      <c r="Z67" s="103">
        <v>7</v>
      </c>
      <c r="AA67" s="148">
        <v>6</v>
      </c>
      <c r="AB67" s="29">
        <f t="shared" si="6"/>
        <v>6.2999999999999989</v>
      </c>
      <c r="AC67" s="103">
        <v>8</v>
      </c>
      <c r="AD67" s="148">
        <v>6</v>
      </c>
      <c r="AE67" s="29">
        <f t="shared" si="7"/>
        <v>6.6</v>
      </c>
      <c r="AF67" s="103">
        <v>8</v>
      </c>
      <c r="AG67" s="148">
        <v>7</v>
      </c>
      <c r="AH67" s="29">
        <f t="shared" si="8"/>
        <v>7.2999999999999989</v>
      </c>
      <c r="AI67" s="103">
        <v>0</v>
      </c>
      <c r="AJ67" s="148">
        <v>8</v>
      </c>
      <c r="AK67" s="29">
        <f t="shared" si="9"/>
        <v>5.6</v>
      </c>
    </row>
    <row r="68" spans="1:37" ht="21.75" customHeight="1">
      <c r="A68" s="147">
        <v>60</v>
      </c>
      <c r="B68" s="119">
        <v>1565010145</v>
      </c>
      <c r="C68" s="120" t="s">
        <v>188</v>
      </c>
      <c r="D68" s="121" t="s">
        <v>36</v>
      </c>
      <c r="E68" s="103">
        <v>7</v>
      </c>
      <c r="F68" s="148">
        <v>7</v>
      </c>
      <c r="G68" s="29">
        <f t="shared" si="0"/>
        <v>7</v>
      </c>
      <c r="H68" s="103">
        <v>7</v>
      </c>
      <c r="I68" s="148">
        <v>7</v>
      </c>
      <c r="J68" s="28">
        <f t="shared" si="1"/>
        <v>7</v>
      </c>
      <c r="K68" s="103">
        <v>8</v>
      </c>
      <c r="L68" s="148">
        <v>8</v>
      </c>
      <c r="M68" s="28">
        <f t="shared" si="10"/>
        <v>8</v>
      </c>
      <c r="N68" s="148">
        <v>9</v>
      </c>
      <c r="O68" s="148">
        <v>8</v>
      </c>
      <c r="P68" s="29">
        <f t="shared" si="2"/>
        <v>8.2999999999999989</v>
      </c>
      <c r="Q68" s="103">
        <v>0</v>
      </c>
      <c r="R68" s="148">
        <v>9</v>
      </c>
      <c r="S68" s="29">
        <f t="shared" si="3"/>
        <v>6.3</v>
      </c>
      <c r="T68" s="103">
        <v>0</v>
      </c>
      <c r="U68" s="148">
        <v>7</v>
      </c>
      <c r="V68" s="29">
        <f t="shared" si="4"/>
        <v>4.8999999999999995</v>
      </c>
      <c r="W68" s="103">
        <v>7</v>
      </c>
      <c r="X68" s="148">
        <v>8</v>
      </c>
      <c r="Y68" s="29">
        <f t="shared" si="5"/>
        <v>7.6999999999999993</v>
      </c>
      <c r="Z68" s="103">
        <v>6</v>
      </c>
      <c r="AA68" s="148">
        <v>7</v>
      </c>
      <c r="AB68" s="29">
        <f t="shared" si="6"/>
        <v>6.6999999999999993</v>
      </c>
      <c r="AC68" s="103">
        <v>0</v>
      </c>
      <c r="AD68" s="148">
        <v>7</v>
      </c>
      <c r="AE68" s="29">
        <f t="shared" si="7"/>
        <v>4.8999999999999995</v>
      </c>
      <c r="AF68" s="103">
        <v>0</v>
      </c>
      <c r="AG68" s="148">
        <v>7</v>
      </c>
      <c r="AH68" s="29">
        <f t="shared" si="8"/>
        <v>4.8999999999999995</v>
      </c>
      <c r="AI68" s="103">
        <v>0</v>
      </c>
      <c r="AJ68" s="148">
        <v>8</v>
      </c>
      <c r="AK68" s="29">
        <f t="shared" si="9"/>
        <v>5.6</v>
      </c>
    </row>
    <row r="69" spans="1:37" ht="21.75" customHeight="1">
      <c r="A69" s="147">
        <v>61</v>
      </c>
      <c r="B69" s="119">
        <v>1565010146</v>
      </c>
      <c r="C69" s="120" t="s">
        <v>189</v>
      </c>
      <c r="D69" s="121" t="s">
        <v>8</v>
      </c>
      <c r="E69" s="103">
        <v>8</v>
      </c>
      <c r="F69" s="148">
        <v>8</v>
      </c>
      <c r="G69" s="29">
        <f t="shared" si="0"/>
        <v>8</v>
      </c>
      <c r="H69" s="103">
        <v>9</v>
      </c>
      <c r="I69" s="148">
        <v>7</v>
      </c>
      <c r="J69" s="28">
        <f t="shared" si="1"/>
        <v>7.6</v>
      </c>
      <c r="K69" s="103">
        <v>8</v>
      </c>
      <c r="L69" s="148">
        <v>7</v>
      </c>
      <c r="M69" s="28">
        <f t="shared" si="10"/>
        <v>7.2999999999999989</v>
      </c>
      <c r="N69" s="148">
        <v>9</v>
      </c>
      <c r="O69" s="148">
        <v>8</v>
      </c>
      <c r="P69" s="29">
        <f t="shared" si="2"/>
        <v>8.2999999999999989</v>
      </c>
      <c r="Q69" s="103">
        <v>0</v>
      </c>
      <c r="R69" s="148">
        <v>5</v>
      </c>
      <c r="S69" s="29">
        <f t="shared" si="3"/>
        <v>3.5</v>
      </c>
      <c r="T69" s="103">
        <v>8</v>
      </c>
      <c r="U69" s="148">
        <v>6</v>
      </c>
      <c r="V69" s="29">
        <f t="shared" si="4"/>
        <v>6.6</v>
      </c>
      <c r="W69" s="103">
        <v>7</v>
      </c>
      <c r="X69" s="148">
        <v>7</v>
      </c>
      <c r="Y69" s="29">
        <f t="shared" si="5"/>
        <v>7</v>
      </c>
      <c r="Z69" s="103">
        <v>7</v>
      </c>
      <c r="AA69" s="148">
        <v>6</v>
      </c>
      <c r="AB69" s="29">
        <f t="shared" si="6"/>
        <v>6.2999999999999989</v>
      </c>
      <c r="AC69" s="103">
        <v>9</v>
      </c>
      <c r="AD69" s="148">
        <v>6</v>
      </c>
      <c r="AE69" s="29">
        <f t="shared" si="7"/>
        <v>6.8999999999999986</v>
      </c>
      <c r="AF69" s="103">
        <v>0</v>
      </c>
      <c r="AG69" s="148">
        <v>8</v>
      </c>
      <c r="AH69" s="29">
        <f t="shared" si="8"/>
        <v>5.6</v>
      </c>
      <c r="AI69" s="103">
        <v>0</v>
      </c>
      <c r="AJ69" s="148">
        <v>8</v>
      </c>
      <c r="AK69" s="29">
        <f t="shared" si="9"/>
        <v>5.6</v>
      </c>
    </row>
    <row r="70" spans="1:37" ht="21.75" customHeight="1">
      <c r="A70" s="147">
        <v>62</v>
      </c>
      <c r="B70" s="119">
        <v>1565010147</v>
      </c>
      <c r="C70" s="120" t="s">
        <v>191</v>
      </c>
      <c r="D70" s="121" t="s">
        <v>38</v>
      </c>
      <c r="E70" s="103">
        <v>8</v>
      </c>
      <c r="F70" s="148">
        <v>7</v>
      </c>
      <c r="G70" s="29">
        <f t="shared" si="0"/>
        <v>7.2999999999999989</v>
      </c>
      <c r="H70" s="103">
        <v>9</v>
      </c>
      <c r="I70" s="148">
        <v>7</v>
      </c>
      <c r="J70" s="28">
        <f t="shared" si="1"/>
        <v>7.6</v>
      </c>
      <c r="K70" s="103">
        <v>8</v>
      </c>
      <c r="L70" s="148">
        <v>8</v>
      </c>
      <c r="M70" s="28">
        <f t="shared" si="10"/>
        <v>8</v>
      </c>
      <c r="N70" s="148">
        <v>9</v>
      </c>
      <c r="O70" s="148">
        <v>6</v>
      </c>
      <c r="P70" s="29">
        <f t="shared" si="2"/>
        <v>6.8999999999999986</v>
      </c>
      <c r="Q70" s="103">
        <v>8</v>
      </c>
      <c r="R70" s="148">
        <v>7</v>
      </c>
      <c r="S70" s="29">
        <f t="shared" si="3"/>
        <v>7.2999999999999989</v>
      </c>
      <c r="T70" s="103">
        <v>8</v>
      </c>
      <c r="U70" s="148">
        <v>7</v>
      </c>
      <c r="V70" s="29">
        <f t="shared" si="4"/>
        <v>7.2999999999999989</v>
      </c>
      <c r="W70" s="103">
        <v>7</v>
      </c>
      <c r="X70" s="148">
        <v>7</v>
      </c>
      <c r="Y70" s="29">
        <f t="shared" si="5"/>
        <v>7</v>
      </c>
      <c r="Z70" s="103">
        <v>7</v>
      </c>
      <c r="AA70" s="148">
        <v>6</v>
      </c>
      <c r="AB70" s="29">
        <f t="shared" si="6"/>
        <v>6.2999999999999989</v>
      </c>
      <c r="AC70" s="103">
        <v>9</v>
      </c>
      <c r="AD70" s="148">
        <v>6</v>
      </c>
      <c r="AE70" s="29">
        <f t="shared" si="7"/>
        <v>6.8999999999999986</v>
      </c>
      <c r="AF70" s="103">
        <v>8</v>
      </c>
      <c r="AG70" s="148">
        <v>8</v>
      </c>
      <c r="AH70" s="29">
        <f t="shared" si="8"/>
        <v>8</v>
      </c>
      <c r="AI70" s="103">
        <v>9</v>
      </c>
      <c r="AJ70" s="148">
        <v>8</v>
      </c>
      <c r="AK70" s="29">
        <f t="shared" si="9"/>
        <v>8.2999999999999989</v>
      </c>
    </row>
    <row r="71" spans="1:37" ht="21.75" customHeight="1">
      <c r="A71" s="147">
        <v>63</v>
      </c>
      <c r="B71" s="119">
        <v>1565010149</v>
      </c>
      <c r="C71" s="120" t="s">
        <v>193</v>
      </c>
      <c r="D71" s="121" t="s">
        <v>194</v>
      </c>
      <c r="E71" s="103">
        <v>7</v>
      </c>
      <c r="F71" s="148">
        <v>8</v>
      </c>
      <c r="G71" s="29">
        <f t="shared" si="0"/>
        <v>7.6999999999999993</v>
      </c>
      <c r="H71" s="103">
        <v>9</v>
      </c>
      <c r="I71" s="148">
        <v>7</v>
      </c>
      <c r="J71" s="28">
        <f t="shared" si="1"/>
        <v>7.6</v>
      </c>
      <c r="K71" s="103">
        <v>9</v>
      </c>
      <c r="L71" s="148">
        <v>8</v>
      </c>
      <c r="M71" s="28">
        <f t="shared" si="10"/>
        <v>8.2999999999999989</v>
      </c>
      <c r="N71" s="148">
        <v>9</v>
      </c>
      <c r="O71" s="148">
        <v>8</v>
      </c>
      <c r="P71" s="29">
        <f t="shared" si="2"/>
        <v>8.2999999999999989</v>
      </c>
      <c r="Q71" s="103">
        <v>7</v>
      </c>
      <c r="R71" s="148">
        <v>6</v>
      </c>
      <c r="S71" s="29">
        <f t="shared" si="3"/>
        <v>6.2999999999999989</v>
      </c>
      <c r="T71" s="103">
        <v>6</v>
      </c>
      <c r="U71" s="148">
        <v>7</v>
      </c>
      <c r="V71" s="29">
        <f t="shared" si="4"/>
        <v>6.6999999999999993</v>
      </c>
      <c r="W71" s="103">
        <v>8</v>
      </c>
      <c r="X71" s="148">
        <v>7</v>
      </c>
      <c r="Y71" s="29">
        <f t="shared" si="5"/>
        <v>7.2999999999999989</v>
      </c>
      <c r="Z71" s="103">
        <v>7</v>
      </c>
      <c r="AA71" s="148">
        <v>6</v>
      </c>
      <c r="AB71" s="29">
        <f t="shared" si="6"/>
        <v>6.2999999999999989</v>
      </c>
      <c r="AC71" s="103">
        <v>7</v>
      </c>
      <c r="AD71" s="148">
        <v>6</v>
      </c>
      <c r="AE71" s="29">
        <f t="shared" si="7"/>
        <v>6.2999999999999989</v>
      </c>
      <c r="AF71" s="103">
        <v>8</v>
      </c>
      <c r="AG71" s="148">
        <v>8</v>
      </c>
      <c r="AH71" s="29">
        <f t="shared" si="8"/>
        <v>8</v>
      </c>
      <c r="AI71" s="103">
        <v>7</v>
      </c>
      <c r="AJ71" s="148">
        <v>8</v>
      </c>
      <c r="AK71" s="29">
        <f t="shared" si="9"/>
        <v>7.6999999999999993</v>
      </c>
    </row>
    <row r="72" spans="1:37" ht="21.75" customHeight="1">
      <c r="A72" s="147">
        <v>64</v>
      </c>
      <c r="B72" s="119">
        <v>1565010150</v>
      </c>
      <c r="C72" s="120" t="s">
        <v>196</v>
      </c>
      <c r="D72" s="121" t="s">
        <v>197</v>
      </c>
      <c r="E72" s="103">
        <v>7</v>
      </c>
      <c r="F72" s="148">
        <v>7</v>
      </c>
      <c r="G72" s="29">
        <f t="shared" si="0"/>
        <v>7</v>
      </c>
      <c r="H72" s="103">
        <v>7</v>
      </c>
      <c r="I72" s="148">
        <v>7</v>
      </c>
      <c r="J72" s="28">
        <f t="shared" si="1"/>
        <v>7</v>
      </c>
      <c r="K72" s="103">
        <v>8</v>
      </c>
      <c r="L72" s="148">
        <v>7</v>
      </c>
      <c r="M72" s="28">
        <f t="shared" si="10"/>
        <v>7.2999999999999989</v>
      </c>
      <c r="N72" s="148">
        <v>9</v>
      </c>
      <c r="O72" s="148">
        <v>7</v>
      </c>
      <c r="P72" s="29">
        <f t="shared" si="2"/>
        <v>7.6</v>
      </c>
      <c r="Q72" s="103">
        <v>0</v>
      </c>
      <c r="R72" s="148">
        <v>8</v>
      </c>
      <c r="S72" s="29">
        <f t="shared" si="3"/>
        <v>5.6</v>
      </c>
      <c r="T72" s="103">
        <v>7</v>
      </c>
      <c r="U72" s="148">
        <v>7</v>
      </c>
      <c r="V72" s="29">
        <f t="shared" si="4"/>
        <v>7</v>
      </c>
      <c r="W72" s="103">
        <v>7</v>
      </c>
      <c r="X72" s="148">
        <v>6</v>
      </c>
      <c r="Y72" s="29">
        <f t="shared" si="5"/>
        <v>6.2999999999999989</v>
      </c>
      <c r="Z72" s="103">
        <v>7</v>
      </c>
      <c r="AA72" s="148">
        <v>6</v>
      </c>
      <c r="AB72" s="29">
        <f t="shared" si="6"/>
        <v>6.2999999999999989</v>
      </c>
      <c r="AC72" s="103">
        <v>7</v>
      </c>
      <c r="AD72" s="148">
        <v>6</v>
      </c>
      <c r="AE72" s="29">
        <f t="shared" si="7"/>
        <v>6.2999999999999989</v>
      </c>
      <c r="AF72" s="103">
        <v>7</v>
      </c>
      <c r="AG72" s="148">
        <v>7</v>
      </c>
      <c r="AH72" s="29">
        <f t="shared" si="8"/>
        <v>7</v>
      </c>
      <c r="AI72" s="103">
        <v>8</v>
      </c>
      <c r="AJ72" s="148">
        <v>8</v>
      </c>
      <c r="AK72" s="29">
        <f t="shared" si="9"/>
        <v>8</v>
      </c>
    </row>
    <row r="73" spans="1:37" s="154" customFormat="1" ht="21.75" customHeight="1">
      <c r="A73" s="147">
        <v>65</v>
      </c>
      <c r="B73" s="119">
        <v>1565010151</v>
      </c>
      <c r="C73" s="120" t="s">
        <v>198</v>
      </c>
      <c r="D73" s="121" t="s">
        <v>39</v>
      </c>
      <c r="E73" s="103">
        <v>9</v>
      </c>
      <c r="F73" s="148">
        <v>8</v>
      </c>
      <c r="G73" s="29">
        <f t="shared" ref="G73:G109" si="11">0.3*E73+0.7*F73</f>
        <v>8.2999999999999989</v>
      </c>
      <c r="H73" s="103">
        <v>9</v>
      </c>
      <c r="I73" s="148">
        <v>8</v>
      </c>
      <c r="J73" s="28">
        <f t="shared" ref="J73:J109" si="12">0.3*H73+0.7*I73</f>
        <v>8.2999999999999989</v>
      </c>
      <c r="K73" s="103">
        <v>8</v>
      </c>
      <c r="L73" s="148">
        <v>7</v>
      </c>
      <c r="M73" s="28">
        <f t="shared" si="10"/>
        <v>7.2999999999999989</v>
      </c>
      <c r="N73" s="148">
        <v>9</v>
      </c>
      <c r="O73" s="148">
        <v>8</v>
      </c>
      <c r="P73" s="29">
        <f t="shared" ref="P73:P109" si="13">0.3*N73+0.7*O73</f>
        <v>8.2999999999999989</v>
      </c>
      <c r="Q73" s="103">
        <v>8</v>
      </c>
      <c r="R73" s="148">
        <v>8</v>
      </c>
      <c r="S73" s="29">
        <f t="shared" ref="S73:S109" si="14">0.3*Q73+0.7*R73</f>
        <v>8</v>
      </c>
      <c r="T73" s="103">
        <v>7</v>
      </c>
      <c r="U73" s="148">
        <v>6</v>
      </c>
      <c r="V73" s="29">
        <f t="shared" ref="V73:V109" si="15">0.3*T73+0.7*U73</f>
        <v>6.2999999999999989</v>
      </c>
      <c r="W73" s="103">
        <v>7</v>
      </c>
      <c r="X73" s="148">
        <v>7</v>
      </c>
      <c r="Y73" s="29">
        <f t="shared" ref="Y73:Y109" si="16">0.3*W73+0.7*X73</f>
        <v>7</v>
      </c>
      <c r="Z73" s="103">
        <v>7</v>
      </c>
      <c r="AA73" s="148">
        <v>6</v>
      </c>
      <c r="AB73" s="29">
        <f t="shared" ref="AB73:AB109" si="17">0.3*Z73+0.7*AA73</f>
        <v>6.2999999999999989</v>
      </c>
      <c r="AC73" s="103">
        <v>4</v>
      </c>
      <c r="AD73" s="148">
        <v>6</v>
      </c>
      <c r="AE73" s="29">
        <f t="shared" ref="AE73:AE109" si="18">0.3*AC73+0.7*AD73</f>
        <v>5.3999999999999995</v>
      </c>
      <c r="AF73" s="103">
        <v>8</v>
      </c>
      <c r="AG73" s="148">
        <v>8</v>
      </c>
      <c r="AH73" s="29">
        <f t="shared" ref="AH73:AH109" si="19">0.3*AF73+0.7*AG73</f>
        <v>8</v>
      </c>
      <c r="AI73" s="103">
        <v>7</v>
      </c>
      <c r="AJ73" s="148">
        <v>8</v>
      </c>
      <c r="AK73" s="29">
        <f t="shared" ref="AK73:AK109" si="20">0.3*AI73+0.7*AJ73</f>
        <v>7.6999999999999993</v>
      </c>
    </row>
    <row r="74" spans="1:37" ht="21.75" customHeight="1">
      <c r="A74" s="147">
        <v>66</v>
      </c>
      <c r="B74" s="119">
        <v>1565010152</v>
      </c>
      <c r="C74" s="120" t="s">
        <v>200</v>
      </c>
      <c r="D74" s="121" t="s">
        <v>201</v>
      </c>
      <c r="E74" s="103">
        <v>7</v>
      </c>
      <c r="F74" s="148">
        <v>8</v>
      </c>
      <c r="G74" s="29">
        <f t="shared" si="11"/>
        <v>7.6999999999999993</v>
      </c>
      <c r="H74" s="103">
        <v>9</v>
      </c>
      <c r="I74" s="148">
        <v>8</v>
      </c>
      <c r="J74" s="28">
        <f t="shared" si="12"/>
        <v>8.2999999999999989</v>
      </c>
      <c r="K74" s="103">
        <v>8</v>
      </c>
      <c r="L74" s="148">
        <v>7</v>
      </c>
      <c r="M74" s="28">
        <f t="shared" ref="M74:M109" si="21">0.3*K74+0.7*L74</f>
        <v>7.2999999999999989</v>
      </c>
      <c r="N74" s="148">
        <v>9</v>
      </c>
      <c r="O74" s="148">
        <v>8</v>
      </c>
      <c r="P74" s="29">
        <f t="shared" si="13"/>
        <v>8.2999999999999989</v>
      </c>
      <c r="Q74" s="103">
        <v>8</v>
      </c>
      <c r="R74" s="148">
        <v>8</v>
      </c>
      <c r="S74" s="29">
        <f t="shared" si="14"/>
        <v>8</v>
      </c>
      <c r="T74" s="103">
        <v>8</v>
      </c>
      <c r="U74" s="148">
        <v>7</v>
      </c>
      <c r="V74" s="29">
        <f t="shared" si="15"/>
        <v>7.2999999999999989</v>
      </c>
      <c r="W74" s="103">
        <v>8</v>
      </c>
      <c r="X74" s="148">
        <v>7</v>
      </c>
      <c r="Y74" s="29">
        <f t="shared" si="16"/>
        <v>7.2999999999999989</v>
      </c>
      <c r="Z74" s="103">
        <v>7</v>
      </c>
      <c r="AA74" s="148">
        <v>6</v>
      </c>
      <c r="AB74" s="29">
        <f t="shared" si="17"/>
        <v>6.2999999999999989</v>
      </c>
      <c r="AC74" s="103">
        <v>9</v>
      </c>
      <c r="AD74" s="148">
        <v>6</v>
      </c>
      <c r="AE74" s="29">
        <f t="shared" si="18"/>
        <v>6.8999999999999986</v>
      </c>
      <c r="AF74" s="103">
        <v>8</v>
      </c>
      <c r="AG74" s="148">
        <v>8</v>
      </c>
      <c r="AH74" s="29">
        <f t="shared" si="19"/>
        <v>8</v>
      </c>
      <c r="AI74" s="103">
        <v>8</v>
      </c>
      <c r="AJ74" s="148">
        <v>8</v>
      </c>
      <c r="AK74" s="29">
        <f t="shared" si="20"/>
        <v>8</v>
      </c>
    </row>
    <row r="75" spans="1:37" s="154" customFormat="1" ht="21.75" customHeight="1">
      <c r="A75" s="147">
        <v>67</v>
      </c>
      <c r="B75" s="119">
        <v>1565010153</v>
      </c>
      <c r="C75" s="120" t="s">
        <v>22</v>
      </c>
      <c r="D75" s="121" t="s">
        <v>40</v>
      </c>
      <c r="E75" s="105">
        <v>0</v>
      </c>
      <c r="F75" s="151" t="s">
        <v>12</v>
      </c>
      <c r="G75" s="152" t="e">
        <f t="shared" si="11"/>
        <v>#VALUE!</v>
      </c>
      <c r="H75" s="105">
        <v>3.5</v>
      </c>
      <c r="I75" s="151" t="s">
        <v>12</v>
      </c>
      <c r="J75" s="153" t="e">
        <f t="shared" si="12"/>
        <v>#VALUE!</v>
      </c>
      <c r="K75" s="105">
        <v>9</v>
      </c>
      <c r="L75" s="151" t="s">
        <v>12</v>
      </c>
      <c r="M75" s="153" t="e">
        <f t="shared" si="21"/>
        <v>#VALUE!</v>
      </c>
      <c r="N75" s="151">
        <v>9</v>
      </c>
      <c r="O75" s="151" t="s">
        <v>12</v>
      </c>
      <c r="P75" s="152" t="e">
        <f t="shared" si="13"/>
        <v>#VALUE!</v>
      </c>
      <c r="Q75" s="105">
        <v>0</v>
      </c>
      <c r="R75" s="151" t="s">
        <v>12</v>
      </c>
      <c r="S75" s="152" t="e">
        <f t="shared" si="14"/>
        <v>#VALUE!</v>
      </c>
      <c r="T75" s="105">
        <v>0</v>
      </c>
      <c r="U75" s="151" t="s">
        <v>12</v>
      </c>
      <c r="V75" s="152" t="e">
        <f t="shared" si="15"/>
        <v>#VALUE!</v>
      </c>
      <c r="W75" s="105">
        <v>8</v>
      </c>
      <c r="X75" s="151" t="s">
        <v>12</v>
      </c>
      <c r="Y75" s="152" t="e">
        <f t="shared" si="16"/>
        <v>#VALUE!</v>
      </c>
      <c r="Z75" s="105">
        <v>7</v>
      </c>
      <c r="AA75" s="151" t="s">
        <v>12</v>
      </c>
      <c r="AB75" s="152" t="e">
        <f t="shared" si="17"/>
        <v>#VALUE!</v>
      </c>
      <c r="AC75" s="105">
        <v>0</v>
      </c>
      <c r="AD75" s="151" t="s">
        <v>12</v>
      </c>
      <c r="AE75" s="152" t="e">
        <f t="shared" si="18"/>
        <v>#VALUE!</v>
      </c>
      <c r="AF75" s="105">
        <v>8</v>
      </c>
      <c r="AG75" s="151" t="s">
        <v>12</v>
      </c>
      <c r="AH75" s="152" t="e">
        <f t="shared" si="19"/>
        <v>#VALUE!</v>
      </c>
      <c r="AI75" s="105">
        <v>0</v>
      </c>
      <c r="AJ75" s="151" t="s">
        <v>12</v>
      </c>
      <c r="AK75" s="152" t="e">
        <f t="shared" si="20"/>
        <v>#VALUE!</v>
      </c>
    </row>
    <row r="76" spans="1:37" ht="21.75" customHeight="1">
      <c r="A76" s="147">
        <v>68</v>
      </c>
      <c r="B76" s="119">
        <v>1565010155</v>
      </c>
      <c r="C76" s="120" t="s">
        <v>203</v>
      </c>
      <c r="D76" s="121" t="s">
        <v>204</v>
      </c>
      <c r="E76" s="103">
        <v>10</v>
      </c>
      <c r="F76" s="148">
        <v>7</v>
      </c>
      <c r="G76" s="29">
        <f t="shared" si="11"/>
        <v>7.8999999999999995</v>
      </c>
      <c r="H76" s="103">
        <v>9.5</v>
      </c>
      <c r="I76" s="148">
        <v>7</v>
      </c>
      <c r="J76" s="28">
        <f t="shared" si="12"/>
        <v>7.75</v>
      </c>
      <c r="K76" s="103">
        <v>9</v>
      </c>
      <c r="L76" s="148">
        <v>8</v>
      </c>
      <c r="M76" s="28">
        <f t="shared" si="21"/>
        <v>8.2999999999999989</v>
      </c>
      <c r="N76" s="148">
        <v>9</v>
      </c>
      <c r="O76" s="148">
        <v>8</v>
      </c>
      <c r="P76" s="29">
        <f t="shared" si="13"/>
        <v>8.2999999999999989</v>
      </c>
      <c r="Q76" s="103">
        <v>8</v>
      </c>
      <c r="R76" s="148">
        <v>8</v>
      </c>
      <c r="S76" s="29">
        <f t="shared" si="14"/>
        <v>8</v>
      </c>
      <c r="T76" s="103">
        <v>8</v>
      </c>
      <c r="U76" s="148">
        <v>7</v>
      </c>
      <c r="V76" s="29">
        <f t="shared" si="15"/>
        <v>7.2999999999999989</v>
      </c>
      <c r="W76" s="103">
        <v>7</v>
      </c>
      <c r="X76" s="148">
        <v>7</v>
      </c>
      <c r="Y76" s="29">
        <f t="shared" si="16"/>
        <v>7</v>
      </c>
      <c r="Z76" s="103">
        <v>7</v>
      </c>
      <c r="AA76" s="148">
        <v>6</v>
      </c>
      <c r="AB76" s="29">
        <f t="shared" si="17"/>
        <v>6.2999999999999989</v>
      </c>
      <c r="AC76" s="103">
        <v>10</v>
      </c>
      <c r="AD76" s="148">
        <v>6</v>
      </c>
      <c r="AE76" s="29">
        <f t="shared" si="18"/>
        <v>7.1999999999999993</v>
      </c>
      <c r="AF76" s="103">
        <v>8</v>
      </c>
      <c r="AG76" s="148">
        <v>7</v>
      </c>
      <c r="AH76" s="29">
        <f t="shared" si="19"/>
        <v>7.2999999999999989</v>
      </c>
      <c r="AI76" s="103">
        <v>9</v>
      </c>
      <c r="AJ76" s="148">
        <v>6</v>
      </c>
      <c r="AK76" s="29">
        <f t="shared" si="20"/>
        <v>6.8999999999999986</v>
      </c>
    </row>
    <row r="77" spans="1:37" ht="21.75" customHeight="1">
      <c r="A77" s="147">
        <v>69</v>
      </c>
      <c r="B77" s="119">
        <v>1565010156</v>
      </c>
      <c r="C77" s="120" t="s">
        <v>205</v>
      </c>
      <c r="D77" s="121" t="s">
        <v>41</v>
      </c>
      <c r="E77" s="103">
        <v>8</v>
      </c>
      <c r="F77" s="148">
        <v>8</v>
      </c>
      <c r="G77" s="29">
        <f t="shared" si="11"/>
        <v>8</v>
      </c>
      <c r="H77" s="103">
        <v>9</v>
      </c>
      <c r="I77" s="148">
        <v>8</v>
      </c>
      <c r="J77" s="28">
        <f t="shared" si="12"/>
        <v>8.2999999999999989</v>
      </c>
      <c r="K77" s="103">
        <v>8</v>
      </c>
      <c r="L77" s="148">
        <v>7</v>
      </c>
      <c r="M77" s="28">
        <f t="shared" si="21"/>
        <v>7.2999999999999989</v>
      </c>
      <c r="N77" s="148">
        <v>9</v>
      </c>
      <c r="O77" s="148">
        <v>7</v>
      </c>
      <c r="P77" s="29">
        <f t="shared" si="13"/>
        <v>7.6</v>
      </c>
      <c r="Q77" s="103">
        <v>8</v>
      </c>
      <c r="R77" s="148">
        <v>6</v>
      </c>
      <c r="S77" s="29">
        <f t="shared" si="14"/>
        <v>6.6</v>
      </c>
      <c r="T77" s="103">
        <v>6</v>
      </c>
      <c r="U77" s="148">
        <v>8</v>
      </c>
      <c r="V77" s="29">
        <f t="shared" si="15"/>
        <v>7.3999999999999995</v>
      </c>
      <c r="W77" s="103">
        <v>7</v>
      </c>
      <c r="X77" s="148">
        <v>7</v>
      </c>
      <c r="Y77" s="29">
        <f t="shared" si="16"/>
        <v>7</v>
      </c>
      <c r="Z77" s="103">
        <v>6</v>
      </c>
      <c r="AA77" s="148">
        <v>7</v>
      </c>
      <c r="AB77" s="29">
        <f t="shared" si="17"/>
        <v>6.6999999999999993</v>
      </c>
      <c r="AC77" s="103">
        <v>6</v>
      </c>
      <c r="AD77" s="148">
        <v>7</v>
      </c>
      <c r="AE77" s="29">
        <f t="shared" si="18"/>
        <v>6.6999999999999993</v>
      </c>
      <c r="AF77" s="103">
        <v>8</v>
      </c>
      <c r="AG77" s="148">
        <v>8</v>
      </c>
      <c r="AH77" s="29">
        <f t="shared" si="19"/>
        <v>8</v>
      </c>
      <c r="AI77" s="103">
        <v>8</v>
      </c>
      <c r="AJ77" s="148">
        <v>8</v>
      </c>
      <c r="AK77" s="29">
        <f t="shared" si="20"/>
        <v>8</v>
      </c>
    </row>
    <row r="78" spans="1:37" ht="21.75" customHeight="1">
      <c r="A78" s="147">
        <v>70</v>
      </c>
      <c r="B78" s="119">
        <v>1565010157</v>
      </c>
      <c r="C78" s="120" t="s">
        <v>207</v>
      </c>
      <c r="D78" s="121" t="s">
        <v>41</v>
      </c>
      <c r="E78" s="105">
        <v>0</v>
      </c>
      <c r="F78" s="151" t="s">
        <v>12</v>
      </c>
      <c r="G78" s="152" t="e">
        <f t="shared" si="11"/>
        <v>#VALUE!</v>
      </c>
      <c r="H78" s="105">
        <v>3.5</v>
      </c>
      <c r="I78" s="151" t="s">
        <v>12</v>
      </c>
      <c r="J78" s="153" t="e">
        <f t="shared" si="12"/>
        <v>#VALUE!</v>
      </c>
      <c r="K78" s="105">
        <v>9</v>
      </c>
      <c r="L78" s="151" t="s">
        <v>12</v>
      </c>
      <c r="M78" s="153" t="e">
        <f t="shared" si="21"/>
        <v>#VALUE!</v>
      </c>
      <c r="N78" s="151">
        <v>9</v>
      </c>
      <c r="O78" s="151" t="s">
        <v>12</v>
      </c>
      <c r="P78" s="152" t="e">
        <f t="shared" si="13"/>
        <v>#VALUE!</v>
      </c>
      <c r="Q78" s="105">
        <v>0</v>
      </c>
      <c r="R78" s="151" t="s">
        <v>12</v>
      </c>
      <c r="S78" s="152" t="e">
        <f t="shared" si="14"/>
        <v>#VALUE!</v>
      </c>
      <c r="T78" s="105">
        <v>0</v>
      </c>
      <c r="U78" s="151" t="s">
        <v>12</v>
      </c>
      <c r="V78" s="152" t="e">
        <f t="shared" si="15"/>
        <v>#VALUE!</v>
      </c>
      <c r="W78" s="105">
        <v>7</v>
      </c>
      <c r="X78" s="151" t="s">
        <v>12</v>
      </c>
      <c r="Y78" s="152" t="e">
        <f t="shared" si="16"/>
        <v>#VALUE!</v>
      </c>
      <c r="Z78" s="105">
        <v>7</v>
      </c>
      <c r="AA78" s="151" t="s">
        <v>12</v>
      </c>
      <c r="AB78" s="152" t="e">
        <f t="shared" si="17"/>
        <v>#VALUE!</v>
      </c>
      <c r="AC78" s="105">
        <v>7</v>
      </c>
      <c r="AD78" s="151" t="s">
        <v>12</v>
      </c>
      <c r="AE78" s="152" t="e">
        <f t="shared" si="18"/>
        <v>#VALUE!</v>
      </c>
      <c r="AF78" s="105">
        <v>7</v>
      </c>
      <c r="AG78" s="151" t="s">
        <v>12</v>
      </c>
      <c r="AH78" s="152" t="e">
        <f t="shared" si="19"/>
        <v>#VALUE!</v>
      </c>
      <c r="AI78" s="105">
        <v>0</v>
      </c>
      <c r="AJ78" s="151" t="s">
        <v>12</v>
      </c>
      <c r="AK78" s="152" t="e">
        <f t="shared" si="20"/>
        <v>#VALUE!</v>
      </c>
    </row>
    <row r="79" spans="1:37" ht="21.75" customHeight="1">
      <c r="A79" s="147">
        <v>71</v>
      </c>
      <c r="B79" s="119">
        <v>1565010159</v>
      </c>
      <c r="C79" s="120" t="s">
        <v>42</v>
      </c>
      <c r="D79" s="121" t="s">
        <v>209</v>
      </c>
      <c r="E79" s="103">
        <v>7</v>
      </c>
      <c r="F79" s="148">
        <v>7</v>
      </c>
      <c r="G79" s="29">
        <f t="shared" si="11"/>
        <v>7</v>
      </c>
      <c r="H79" s="103">
        <v>7</v>
      </c>
      <c r="I79" s="148">
        <v>7</v>
      </c>
      <c r="J79" s="28">
        <f t="shared" si="12"/>
        <v>7</v>
      </c>
      <c r="K79" s="103">
        <v>8</v>
      </c>
      <c r="L79" s="148">
        <v>7</v>
      </c>
      <c r="M79" s="28">
        <f t="shared" si="21"/>
        <v>7.2999999999999989</v>
      </c>
      <c r="N79" s="148">
        <v>9</v>
      </c>
      <c r="O79" s="148">
        <v>7</v>
      </c>
      <c r="P79" s="29">
        <f t="shared" si="13"/>
        <v>7.6</v>
      </c>
      <c r="Q79" s="103">
        <v>7</v>
      </c>
      <c r="R79" s="148">
        <v>4</v>
      </c>
      <c r="S79" s="29">
        <f t="shared" si="14"/>
        <v>4.9000000000000004</v>
      </c>
      <c r="T79" s="103">
        <v>6</v>
      </c>
      <c r="U79" s="148">
        <v>7</v>
      </c>
      <c r="V79" s="29">
        <f t="shared" si="15"/>
        <v>6.6999999999999993</v>
      </c>
      <c r="W79" s="103">
        <v>7</v>
      </c>
      <c r="X79" s="148">
        <v>6</v>
      </c>
      <c r="Y79" s="29">
        <f t="shared" si="16"/>
        <v>6.2999999999999989</v>
      </c>
      <c r="Z79" s="103">
        <v>7</v>
      </c>
      <c r="AA79" s="148">
        <v>6</v>
      </c>
      <c r="AB79" s="29">
        <f t="shared" si="17"/>
        <v>6.2999999999999989</v>
      </c>
      <c r="AC79" s="103">
        <v>7</v>
      </c>
      <c r="AD79" s="148">
        <v>6</v>
      </c>
      <c r="AE79" s="29">
        <f t="shared" si="18"/>
        <v>6.2999999999999989</v>
      </c>
      <c r="AF79" s="103">
        <v>7</v>
      </c>
      <c r="AG79" s="148">
        <v>7</v>
      </c>
      <c r="AH79" s="29">
        <f t="shared" si="19"/>
        <v>7</v>
      </c>
      <c r="AI79" s="103">
        <v>8</v>
      </c>
      <c r="AJ79" s="148">
        <v>7</v>
      </c>
      <c r="AK79" s="29">
        <f t="shared" si="20"/>
        <v>7.2999999999999989</v>
      </c>
    </row>
    <row r="80" spans="1:37" ht="21.75" customHeight="1">
      <c r="A80" s="147">
        <v>72</v>
      </c>
      <c r="B80" s="119">
        <v>1565010160</v>
      </c>
      <c r="C80" s="120" t="s">
        <v>211</v>
      </c>
      <c r="D80" s="121" t="s">
        <v>212</v>
      </c>
      <c r="E80" s="103">
        <v>7</v>
      </c>
      <c r="F80" s="148">
        <v>8</v>
      </c>
      <c r="G80" s="29">
        <f t="shared" si="11"/>
        <v>7.6999999999999993</v>
      </c>
      <c r="H80" s="103">
        <v>9</v>
      </c>
      <c r="I80" s="148">
        <v>7</v>
      </c>
      <c r="J80" s="28">
        <f t="shared" si="12"/>
        <v>7.6</v>
      </c>
      <c r="K80" s="103">
        <v>9</v>
      </c>
      <c r="L80" s="148">
        <v>6</v>
      </c>
      <c r="M80" s="28">
        <f t="shared" si="21"/>
        <v>6.8999999999999986</v>
      </c>
      <c r="N80" s="148">
        <v>9</v>
      </c>
      <c r="O80" s="148">
        <v>5</v>
      </c>
      <c r="P80" s="29">
        <f t="shared" si="13"/>
        <v>6.1999999999999993</v>
      </c>
      <c r="Q80" s="103">
        <v>0</v>
      </c>
      <c r="R80" s="148">
        <v>6</v>
      </c>
      <c r="S80" s="29">
        <f t="shared" si="14"/>
        <v>4.1999999999999993</v>
      </c>
      <c r="T80" s="103">
        <v>6</v>
      </c>
      <c r="U80" s="148">
        <v>6</v>
      </c>
      <c r="V80" s="29">
        <f t="shared" si="15"/>
        <v>5.9999999999999991</v>
      </c>
      <c r="W80" s="103">
        <v>8</v>
      </c>
      <c r="X80" s="148">
        <v>7</v>
      </c>
      <c r="Y80" s="29">
        <f t="shared" si="16"/>
        <v>7.2999999999999989</v>
      </c>
      <c r="Z80" s="103">
        <v>7</v>
      </c>
      <c r="AA80" s="148">
        <v>6</v>
      </c>
      <c r="AB80" s="29">
        <f t="shared" si="17"/>
        <v>6.2999999999999989</v>
      </c>
      <c r="AC80" s="103">
        <v>7</v>
      </c>
      <c r="AD80" s="148">
        <v>5</v>
      </c>
      <c r="AE80" s="29">
        <f t="shared" si="18"/>
        <v>5.6</v>
      </c>
      <c r="AF80" s="103">
        <v>8</v>
      </c>
      <c r="AG80" s="148">
        <v>8</v>
      </c>
      <c r="AH80" s="29">
        <f t="shared" si="19"/>
        <v>8</v>
      </c>
      <c r="AI80" s="103">
        <v>7</v>
      </c>
      <c r="AJ80" s="148">
        <v>7</v>
      </c>
      <c r="AK80" s="29">
        <f t="shared" si="20"/>
        <v>7</v>
      </c>
    </row>
    <row r="81" spans="1:37" ht="21.75" customHeight="1">
      <c r="A81" s="147">
        <v>73</v>
      </c>
      <c r="B81" s="119">
        <v>1565010161</v>
      </c>
      <c r="C81" s="120" t="s">
        <v>135</v>
      </c>
      <c r="D81" s="121" t="s">
        <v>214</v>
      </c>
      <c r="E81" s="103">
        <v>7</v>
      </c>
      <c r="F81" s="148">
        <v>8</v>
      </c>
      <c r="G81" s="29">
        <f t="shared" si="11"/>
        <v>7.6999999999999993</v>
      </c>
      <c r="H81" s="103">
        <v>9</v>
      </c>
      <c r="I81" s="148">
        <v>7</v>
      </c>
      <c r="J81" s="28">
        <f t="shared" si="12"/>
        <v>7.6</v>
      </c>
      <c r="K81" s="103">
        <v>8</v>
      </c>
      <c r="L81" s="148">
        <v>7</v>
      </c>
      <c r="M81" s="28">
        <f t="shared" si="21"/>
        <v>7.2999999999999989</v>
      </c>
      <c r="N81" s="148">
        <v>9</v>
      </c>
      <c r="O81" s="148">
        <v>8</v>
      </c>
      <c r="P81" s="29">
        <f t="shared" si="13"/>
        <v>8.2999999999999989</v>
      </c>
      <c r="Q81" s="103">
        <v>8</v>
      </c>
      <c r="R81" s="148">
        <v>8</v>
      </c>
      <c r="S81" s="29">
        <f t="shared" si="14"/>
        <v>8</v>
      </c>
      <c r="T81" s="103">
        <v>8</v>
      </c>
      <c r="U81" s="148">
        <v>8</v>
      </c>
      <c r="V81" s="29">
        <f t="shared" si="15"/>
        <v>8</v>
      </c>
      <c r="W81" s="103">
        <v>8</v>
      </c>
      <c r="X81" s="148">
        <v>7</v>
      </c>
      <c r="Y81" s="29">
        <f t="shared" si="16"/>
        <v>7.2999999999999989</v>
      </c>
      <c r="Z81" s="103">
        <v>6</v>
      </c>
      <c r="AA81" s="148">
        <v>6</v>
      </c>
      <c r="AB81" s="29">
        <f t="shared" si="17"/>
        <v>5.9999999999999991</v>
      </c>
      <c r="AC81" s="103">
        <v>9</v>
      </c>
      <c r="AD81" s="148">
        <v>7</v>
      </c>
      <c r="AE81" s="29">
        <f t="shared" si="18"/>
        <v>7.6</v>
      </c>
      <c r="AF81" s="103">
        <v>8</v>
      </c>
      <c r="AG81" s="148">
        <v>8</v>
      </c>
      <c r="AH81" s="29">
        <f t="shared" si="19"/>
        <v>8</v>
      </c>
      <c r="AI81" s="103">
        <v>9</v>
      </c>
      <c r="AJ81" s="148">
        <v>8</v>
      </c>
      <c r="AK81" s="29">
        <f t="shared" si="20"/>
        <v>8.2999999999999989</v>
      </c>
    </row>
    <row r="82" spans="1:37" ht="21.75" customHeight="1">
      <c r="A82" s="147">
        <v>74</v>
      </c>
      <c r="B82" s="119">
        <v>1565010162</v>
      </c>
      <c r="C82" s="120" t="s">
        <v>216</v>
      </c>
      <c r="D82" s="121" t="s">
        <v>217</v>
      </c>
      <c r="E82" s="103">
        <v>8</v>
      </c>
      <c r="F82" s="148">
        <v>7</v>
      </c>
      <c r="G82" s="29">
        <f t="shared" si="11"/>
        <v>7.2999999999999989</v>
      </c>
      <c r="H82" s="103">
        <v>9</v>
      </c>
      <c r="I82" s="148">
        <v>7</v>
      </c>
      <c r="J82" s="28">
        <f t="shared" si="12"/>
        <v>7.6</v>
      </c>
      <c r="K82" s="103">
        <v>8</v>
      </c>
      <c r="L82" s="148">
        <v>7</v>
      </c>
      <c r="M82" s="28">
        <f t="shared" si="21"/>
        <v>7.2999999999999989</v>
      </c>
      <c r="N82" s="148">
        <v>9</v>
      </c>
      <c r="O82" s="148">
        <v>7</v>
      </c>
      <c r="P82" s="29">
        <f t="shared" si="13"/>
        <v>7.6</v>
      </c>
      <c r="Q82" s="103">
        <v>8</v>
      </c>
      <c r="R82" s="148">
        <v>6</v>
      </c>
      <c r="S82" s="29">
        <f t="shared" si="14"/>
        <v>6.6</v>
      </c>
      <c r="T82" s="103">
        <v>8</v>
      </c>
      <c r="U82" s="148">
        <v>7</v>
      </c>
      <c r="V82" s="29">
        <f t="shared" si="15"/>
        <v>7.2999999999999989</v>
      </c>
      <c r="W82" s="103">
        <v>7</v>
      </c>
      <c r="X82" s="148">
        <v>6</v>
      </c>
      <c r="Y82" s="29">
        <f t="shared" si="16"/>
        <v>6.2999999999999989</v>
      </c>
      <c r="Z82" s="103">
        <v>7</v>
      </c>
      <c r="AA82" s="148">
        <v>6</v>
      </c>
      <c r="AB82" s="29">
        <f t="shared" si="17"/>
        <v>6.2999999999999989</v>
      </c>
      <c r="AC82" s="103">
        <v>9</v>
      </c>
      <c r="AD82" s="148">
        <v>7</v>
      </c>
      <c r="AE82" s="29">
        <f t="shared" si="18"/>
        <v>7.6</v>
      </c>
      <c r="AF82" s="103">
        <v>7</v>
      </c>
      <c r="AG82" s="148">
        <v>8</v>
      </c>
      <c r="AH82" s="29">
        <f t="shared" si="19"/>
        <v>7.6999999999999993</v>
      </c>
      <c r="AI82" s="103">
        <v>9</v>
      </c>
      <c r="AJ82" s="148">
        <v>7</v>
      </c>
      <c r="AK82" s="29">
        <f t="shared" si="20"/>
        <v>7.6</v>
      </c>
    </row>
    <row r="83" spans="1:37" ht="21.75" customHeight="1">
      <c r="A83" s="147">
        <v>75</v>
      </c>
      <c r="B83" s="119">
        <v>1565010164</v>
      </c>
      <c r="C83" s="120" t="s">
        <v>193</v>
      </c>
      <c r="D83" s="121" t="s">
        <v>219</v>
      </c>
      <c r="E83" s="103">
        <v>7</v>
      </c>
      <c r="F83" s="148">
        <v>8</v>
      </c>
      <c r="G83" s="29">
        <f t="shared" si="11"/>
        <v>7.6999999999999993</v>
      </c>
      <c r="H83" s="103">
        <v>3.5</v>
      </c>
      <c r="I83" s="148">
        <v>7</v>
      </c>
      <c r="J83" s="28">
        <f t="shared" si="12"/>
        <v>5.9499999999999993</v>
      </c>
      <c r="K83" s="103">
        <v>8</v>
      </c>
      <c r="L83" s="148">
        <v>8</v>
      </c>
      <c r="M83" s="28">
        <f t="shared" si="21"/>
        <v>8</v>
      </c>
      <c r="N83" s="148">
        <v>9</v>
      </c>
      <c r="O83" s="148">
        <v>8</v>
      </c>
      <c r="P83" s="29">
        <f t="shared" si="13"/>
        <v>8.2999999999999989</v>
      </c>
      <c r="Q83" s="103">
        <v>8</v>
      </c>
      <c r="R83" s="148">
        <v>6</v>
      </c>
      <c r="S83" s="29">
        <f t="shared" si="14"/>
        <v>6.6</v>
      </c>
      <c r="T83" s="103">
        <v>0</v>
      </c>
      <c r="U83" s="148">
        <v>8</v>
      </c>
      <c r="V83" s="29">
        <f t="shared" si="15"/>
        <v>5.6</v>
      </c>
      <c r="W83" s="103">
        <v>7</v>
      </c>
      <c r="X83" s="148">
        <v>7</v>
      </c>
      <c r="Y83" s="29">
        <f t="shared" si="16"/>
        <v>7</v>
      </c>
      <c r="Z83" s="103">
        <v>7</v>
      </c>
      <c r="AA83" s="148">
        <v>6</v>
      </c>
      <c r="AB83" s="29">
        <f t="shared" si="17"/>
        <v>6.2999999999999989</v>
      </c>
      <c r="AC83" s="103">
        <v>9</v>
      </c>
      <c r="AD83" s="148">
        <v>6</v>
      </c>
      <c r="AE83" s="29">
        <f t="shared" si="18"/>
        <v>6.8999999999999986</v>
      </c>
      <c r="AF83" s="103">
        <v>7</v>
      </c>
      <c r="AG83" s="148">
        <v>8</v>
      </c>
      <c r="AH83" s="29">
        <f t="shared" si="19"/>
        <v>7.6999999999999993</v>
      </c>
      <c r="AI83" s="103">
        <v>7</v>
      </c>
      <c r="AJ83" s="148">
        <v>8</v>
      </c>
      <c r="AK83" s="29">
        <f t="shared" si="20"/>
        <v>7.6999999999999993</v>
      </c>
    </row>
    <row r="84" spans="1:37" ht="21.75" customHeight="1">
      <c r="A84" s="147">
        <v>76</v>
      </c>
      <c r="B84" s="119">
        <v>1565010165</v>
      </c>
      <c r="C84" s="120" t="s">
        <v>221</v>
      </c>
      <c r="D84" s="121" t="s">
        <v>222</v>
      </c>
      <c r="E84" s="105">
        <v>7</v>
      </c>
      <c r="F84" s="151" t="s">
        <v>12</v>
      </c>
      <c r="G84" s="152" t="e">
        <f t="shared" si="11"/>
        <v>#VALUE!</v>
      </c>
      <c r="H84" s="105">
        <v>3.5</v>
      </c>
      <c r="I84" s="151" t="s">
        <v>12</v>
      </c>
      <c r="J84" s="153" t="e">
        <f t="shared" si="12"/>
        <v>#VALUE!</v>
      </c>
      <c r="K84" s="105">
        <v>8</v>
      </c>
      <c r="L84" s="151" t="s">
        <v>12</v>
      </c>
      <c r="M84" s="153" t="e">
        <f t="shared" si="21"/>
        <v>#VALUE!</v>
      </c>
      <c r="N84" s="151">
        <v>9</v>
      </c>
      <c r="O84" s="151" t="s">
        <v>12</v>
      </c>
      <c r="P84" s="152" t="e">
        <f t="shared" si="13"/>
        <v>#VALUE!</v>
      </c>
      <c r="Q84" s="105">
        <v>0</v>
      </c>
      <c r="R84" s="151" t="s">
        <v>12</v>
      </c>
      <c r="S84" s="152" t="e">
        <f t="shared" si="14"/>
        <v>#VALUE!</v>
      </c>
      <c r="T84" s="105">
        <v>0</v>
      </c>
      <c r="U84" s="151" t="s">
        <v>12</v>
      </c>
      <c r="V84" s="152" t="e">
        <f t="shared" si="15"/>
        <v>#VALUE!</v>
      </c>
      <c r="W84" s="105">
        <v>7</v>
      </c>
      <c r="X84" s="151" t="s">
        <v>12</v>
      </c>
      <c r="Y84" s="152" t="e">
        <f t="shared" si="16"/>
        <v>#VALUE!</v>
      </c>
      <c r="Z84" s="105">
        <v>6</v>
      </c>
      <c r="AA84" s="151" t="s">
        <v>12</v>
      </c>
      <c r="AB84" s="152" t="e">
        <f t="shared" si="17"/>
        <v>#VALUE!</v>
      </c>
      <c r="AC84" s="105">
        <v>0</v>
      </c>
      <c r="AD84" s="151" t="s">
        <v>12</v>
      </c>
      <c r="AE84" s="152" t="e">
        <f t="shared" si="18"/>
        <v>#VALUE!</v>
      </c>
      <c r="AF84" s="105">
        <v>0</v>
      </c>
      <c r="AG84" s="151" t="s">
        <v>12</v>
      </c>
      <c r="AH84" s="152" t="e">
        <f t="shared" si="19"/>
        <v>#VALUE!</v>
      </c>
      <c r="AI84" s="105">
        <v>0</v>
      </c>
      <c r="AJ84" s="151" t="s">
        <v>12</v>
      </c>
      <c r="AK84" s="152" t="e">
        <f t="shared" si="20"/>
        <v>#VALUE!</v>
      </c>
    </row>
    <row r="85" spans="1:37" ht="21.75" customHeight="1">
      <c r="A85" s="147">
        <v>77</v>
      </c>
      <c r="B85" s="119">
        <v>1565010166</v>
      </c>
      <c r="C85" s="120" t="s">
        <v>224</v>
      </c>
      <c r="D85" s="121" t="s">
        <v>222</v>
      </c>
      <c r="E85" s="103">
        <v>0</v>
      </c>
      <c r="F85" s="148">
        <v>7</v>
      </c>
      <c r="G85" s="29">
        <f t="shared" si="11"/>
        <v>4.8999999999999995</v>
      </c>
      <c r="H85" s="103">
        <v>3.5</v>
      </c>
      <c r="I85" s="148">
        <v>8</v>
      </c>
      <c r="J85" s="28">
        <f t="shared" si="12"/>
        <v>6.6499999999999995</v>
      </c>
      <c r="K85" s="103">
        <v>8</v>
      </c>
      <c r="L85" s="148">
        <v>7</v>
      </c>
      <c r="M85" s="28">
        <f t="shared" si="21"/>
        <v>7.2999999999999989</v>
      </c>
      <c r="N85" s="148">
        <v>9</v>
      </c>
      <c r="O85" s="148">
        <v>8</v>
      </c>
      <c r="P85" s="29">
        <f t="shared" si="13"/>
        <v>8.2999999999999989</v>
      </c>
      <c r="Q85" s="103">
        <v>0</v>
      </c>
      <c r="R85" s="148">
        <v>5</v>
      </c>
      <c r="S85" s="29">
        <f t="shared" si="14"/>
        <v>3.5</v>
      </c>
      <c r="T85" s="103">
        <v>0</v>
      </c>
      <c r="U85" s="148">
        <v>7</v>
      </c>
      <c r="V85" s="29">
        <f t="shared" si="15"/>
        <v>4.8999999999999995</v>
      </c>
      <c r="W85" s="103">
        <v>7</v>
      </c>
      <c r="X85" s="148">
        <v>7</v>
      </c>
      <c r="Y85" s="29">
        <f t="shared" si="16"/>
        <v>7</v>
      </c>
      <c r="Z85" s="103">
        <v>7</v>
      </c>
      <c r="AA85" s="148">
        <v>6</v>
      </c>
      <c r="AB85" s="29">
        <f t="shared" si="17"/>
        <v>6.2999999999999989</v>
      </c>
      <c r="AC85" s="103">
        <v>0</v>
      </c>
      <c r="AD85" s="148">
        <v>6</v>
      </c>
      <c r="AE85" s="29">
        <f t="shared" si="18"/>
        <v>4.1999999999999993</v>
      </c>
      <c r="AF85" s="103">
        <v>7</v>
      </c>
      <c r="AG85" s="148">
        <v>8</v>
      </c>
      <c r="AH85" s="29">
        <f t="shared" si="19"/>
        <v>7.6999999999999993</v>
      </c>
      <c r="AI85" s="103">
        <v>0</v>
      </c>
      <c r="AJ85" s="148">
        <v>8</v>
      </c>
      <c r="AK85" s="29">
        <f t="shared" si="20"/>
        <v>5.6</v>
      </c>
    </row>
    <row r="86" spans="1:37" ht="21.75" customHeight="1">
      <c r="A86" s="147">
        <v>78</v>
      </c>
      <c r="B86" s="119">
        <v>1565010167</v>
      </c>
      <c r="C86" s="120" t="s">
        <v>226</v>
      </c>
      <c r="D86" s="121" t="s">
        <v>227</v>
      </c>
      <c r="E86" s="103">
        <v>8</v>
      </c>
      <c r="F86" s="148">
        <v>6</v>
      </c>
      <c r="G86" s="29">
        <f t="shared" si="11"/>
        <v>6.6</v>
      </c>
      <c r="H86" s="103">
        <v>0</v>
      </c>
      <c r="I86" s="148">
        <v>8</v>
      </c>
      <c r="J86" s="28">
        <f t="shared" si="12"/>
        <v>5.6</v>
      </c>
      <c r="K86" s="103">
        <v>8</v>
      </c>
      <c r="L86" s="148">
        <v>7</v>
      </c>
      <c r="M86" s="28">
        <f t="shared" si="21"/>
        <v>7.2999999999999989</v>
      </c>
      <c r="N86" s="148">
        <v>9</v>
      </c>
      <c r="O86" s="148">
        <v>7</v>
      </c>
      <c r="P86" s="29">
        <f t="shared" si="13"/>
        <v>7.6</v>
      </c>
      <c r="Q86" s="103">
        <v>7</v>
      </c>
      <c r="R86" s="148">
        <v>6</v>
      </c>
      <c r="S86" s="29">
        <f t="shared" si="14"/>
        <v>6.2999999999999989</v>
      </c>
      <c r="T86" s="103">
        <v>0</v>
      </c>
      <c r="U86" s="148">
        <v>7</v>
      </c>
      <c r="V86" s="29">
        <f t="shared" si="15"/>
        <v>4.8999999999999995</v>
      </c>
      <c r="W86" s="103">
        <v>7</v>
      </c>
      <c r="X86" s="148">
        <v>6</v>
      </c>
      <c r="Y86" s="29">
        <f t="shared" si="16"/>
        <v>6.2999999999999989</v>
      </c>
      <c r="Z86" s="103">
        <v>7</v>
      </c>
      <c r="AA86" s="148">
        <v>6</v>
      </c>
      <c r="AB86" s="29">
        <f t="shared" si="17"/>
        <v>6.2999999999999989</v>
      </c>
      <c r="AC86" s="103">
        <v>6</v>
      </c>
      <c r="AD86" s="148">
        <v>6</v>
      </c>
      <c r="AE86" s="29">
        <f t="shared" si="18"/>
        <v>5.9999999999999991</v>
      </c>
      <c r="AF86" s="103">
        <v>7</v>
      </c>
      <c r="AG86" s="148">
        <v>7</v>
      </c>
      <c r="AH86" s="29">
        <f t="shared" si="19"/>
        <v>7</v>
      </c>
      <c r="AI86" s="103">
        <v>7</v>
      </c>
      <c r="AJ86" s="148">
        <v>7</v>
      </c>
      <c r="AK86" s="29">
        <f t="shared" si="20"/>
        <v>7</v>
      </c>
    </row>
    <row r="87" spans="1:37" ht="21.75" customHeight="1">
      <c r="A87" s="147">
        <v>79</v>
      </c>
      <c r="B87" s="119">
        <v>1565010171</v>
      </c>
      <c r="C87" s="120" t="s">
        <v>229</v>
      </c>
      <c r="D87" s="121" t="s">
        <v>230</v>
      </c>
      <c r="E87" s="103">
        <v>8</v>
      </c>
      <c r="F87" s="148">
        <v>6</v>
      </c>
      <c r="G87" s="29">
        <f t="shared" si="11"/>
        <v>6.6</v>
      </c>
      <c r="H87" s="103">
        <v>9</v>
      </c>
      <c r="I87" s="148">
        <v>8</v>
      </c>
      <c r="J87" s="28">
        <f t="shared" si="12"/>
        <v>8.2999999999999989</v>
      </c>
      <c r="K87" s="103">
        <v>8</v>
      </c>
      <c r="L87" s="148">
        <v>8</v>
      </c>
      <c r="M87" s="28">
        <f t="shared" si="21"/>
        <v>8</v>
      </c>
      <c r="N87" s="148">
        <v>9</v>
      </c>
      <c r="O87" s="148">
        <v>8</v>
      </c>
      <c r="P87" s="29">
        <f t="shared" si="13"/>
        <v>8.2999999999999989</v>
      </c>
      <c r="Q87" s="103">
        <v>5</v>
      </c>
      <c r="R87" s="148">
        <v>8</v>
      </c>
      <c r="S87" s="29">
        <f t="shared" si="14"/>
        <v>7.1</v>
      </c>
      <c r="T87" s="103">
        <v>8</v>
      </c>
      <c r="U87" s="148">
        <v>7</v>
      </c>
      <c r="V87" s="29">
        <f t="shared" si="15"/>
        <v>7.2999999999999989</v>
      </c>
      <c r="W87" s="103">
        <v>7</v>
      </c>
      <c r="X87" s="148">
        <v>7</v>
      </c>
      <c r="Y87" s="29">
        <f t="shared" si="16"/>
        <v>7</v>
      </c>
      <c r="Z87" s="103">
        <v>6</v>
      </c>
      <c r="AA87" s="148">
        <v>6</v>
      </c>
      <c r="AB87" s="29">
        <f t="shared" si="17"/>
        <v>5.9999999999999991</v>
      </c>
      <c r="AC87" s="103">
        <v>8</v>
      </c>
      <c r="AD87" s="148">
        <v>6</v>
      </c>
      <c r="AE87" s="29">
        <f t="shared" si="18"/>
        <v>6.6</v>
      </c>
      <c r="AF87" s="103">
        <v>7</v>
      </c>
      <c r="AG87" s="148">
        <v>6</v>
      </c>
      <c r="AH87" s="29">
        <f t="shared" si="19"/>
        <v>6.2999999999999989</v>
      </c>
      <c r="AI87" s="103">
        <v>9</v>
      </c>
      <c r="AJ87" s="148" t="s">
        <v>12</v>
      </c>
      <c r="AK87" s="29" t="e">
        <f t="shared" si="20"/>
        <v>#VALUE!</v>
      </c>
    </row>
    <row r="88" spans="1:37" ht="21.75" customHeight="1">
      <c r="A88" s="147">
        <v>80</v>
      </c>
      <c r="B88" s="119">
        <v>1565010172</v>
      </c>
      <c r="C88" s="120" t="s">
        <v>232</v>
      </c>
      <c r="D88" s="121" t="s">
        <v>233</v>
      </c>
      <c r="E88" s="103">
        <v>8</v>
      </c>
      <c r="F88" s="148">
        <v>7</v>
      </c>
      <c r="G88" s="29">
        <f t="shared" si="11"/>
        <v>7.2999999999999989</v>
      </c>
      <c r="H88" s="103">
        <v>9</v>
      </c>
      <c r="I88" s="148">
        <v>7</v>
      </c>
      <c r="J88" s="28">
        <f t="shared" si="12"/>
        <v>7.6</v>
      </c>
      <c r="K88" s="103">
        <v>8</v>
      </c>
      <c r="L88" s="148">
        <v>8</v>
      </c>
      <c r="M88" s="28">
        <f t="shared" si="21"/>
        <v>8</v>
      </c>
      <c r="N88" s="148">
        <v>9</v>
      </c>
      <c r="O88" s="148">
        <v>7</v>
      </c>
      <c r="P88" s="29">
        <f t="shared" si="13"/>
        <v>7.6</v>
      </c>
      <c r="Q88" s="103">
        <v>8</v>
      </c>
      <c r="R88" s="148">
        <v>6</v>
      </c>
      <c r="S88" s="29">
        <f t="shared" si="14"/>
        <v>6.6</v>
      </c>
      <c r="T88" s="103">
        <v>8</v>
      </c>
      <c r="U88" s="148">
        <v>7</v>
      </c>
      <c r="V88" s="29">
        <f t="shared" si="15"/>
        <v>7.2999999999999989</v>
      </c>
      <c r="W88" s="103">
        <v>7</v>
      </c>
      <c r="X88" s="148">
        <v>7</v>
      </c>
      <c r="Y88" s="29">
        <f t="shared" si="16"/>
        <v>7</v>
      </c>
      <c r="Z88" s="103">
        <v>6</v>
      </c>
      <c r="AA88" s="148">
        <v>7</v>
      </c>
      <c r="AB88" s="29">
        <f t="shared" si="17"/>
        <v>6.6999999999999993</v>
      </c>
      <c r="AC88" s="103">
        <v>9</v>
      </c>
      <c r="AD88" s="148">
        <v>7</v>
      </c>
      <c r="AE88" s="29">
        <f t="shared" si="18"/>
        <v>7.6</v>
      </c>
      <c r="AF88" s="103">
        <v>8</v>
      </c>
      <c r="AG88" s="148">
        <v>7</v>
      </c>
      <c r="AH88" s="29">
        <f t="shared" si="19"/>
        <v>7.2999999999999989</v>
      </c>
      <c r="AI88" s="103">
        <v>0</v>
      </c>
      <c r="AJ88" s="148">
        <v>7</v>
      </c>
      <c r="AK88" s="29">
        <f t="shared" si="20"/>
        <v>4.8999999999999995</v>
      </c>
    </row>
    <row r="89" spans="1:37" ht="21.75" customHeight="1">
      <c r="A89" s="147">
        <v>81</v>
      </c>
      <c r="B89" s="119">
        <v>1565010173</v>
      </c>
      <c r="C89" s="120" t="s">
        <v>235</v>
      </c>
      <c r="D89" s="121" t="s">
        <v>233</v>
      </c>
      <c r="E89" s="103">
        <v>0</v>
      </c>
      <c r="F89" s="148">
        <v>7</v>
      </c>
      <c r="G89" s="29">
        <f t="shared" si="11"/>
        <v>4.8999999999999995</v>
      </c>
      <c r="H89" s="103">
        <v>3.5</v>
      </c>
      <c r="I89" s="148">
        <v>7</v>
      </c>
      <c r="J89" s="28">
        <f t="shared" si="12"/>
        <v>5.9499999999999993</v>
      </c>
      <c r="K89" s="103">
        <v>8</v>
      </c>
      <c r="L89" s="148">
        <v>8</v>
      </c>
      <c r="M89" s="28">
        <f t="shared" si="21"/>
        <v>8</v>
      </c>
      <c r="N89" s="148">
        <v>9</v>
      </c>
      <c r="O89" s="148">
        <v>8</v>
      </c>
      <c r="P89" s="29">
        <f t="shared" si="13"/>
        <v>8.2999999999999989</v>
      </c>
      <c r="Q89" s="103">
        <v>0</v>
      </c>
      <c r="R89" s="148">
        <v>8</v>
      </c>
      <c r="S89" s="29">
        <f t="shared" si="14"/>
        <v>5.6</v>
      </c>
      <c r="T89" s="103">
        <v>0</v>
      </c>
      <c r="U89" s="148">
        <v>7</v>
      </c>
      <c r="V89" s="29">
        <f t="shared" si="15"/>
        <v>4.8999999999999995</v>
      </c>
      <c r="W89" s="103">
        <v>8</v>
      </c>
      <c r="X89" s="148">
        <v>7</v>
      </c>
      <c r="Y89" s="29">
        <f t="shared" si="16"/>
        <v>7.2999999999999989</v>
      </c>
      <c r="Z89" s="103">
        <v>7</v>
      </c>
      <c r="AA89" s="148">
        <v>6</v>
      </c>
      <c r="AB89" s="29">
        <f t="shared" si="17"/>
        <v>6.2999999999999989</v>
      </c>
      <c r="AC89" s="103">
        <v>0</v>
      </c>
      <c r="AD89" s="148">
        <v>5</v>
      </c>
      <c r="AE89" s="29">
        <f t="shared" si="18"/>
        <v>3.5</v>
      </c>
      <c r="AF89" s="103">
        <v>8</v>
      </c>
      <c r="AG89" s="148">
        <v>6</v>
      </c>
      <c r="AH89" s="29">
        <f t="shared" si="19"/>
        <v>6.6</v>
      </c>
      <c r="AI89" s="103">
        <v>6</v>
      </c>
      <c r="AJ89" s="148">
        <v>8</v>
      </c>
      <c r="AK89" s="29">
        <f t="shared" si="20"/>
        <v>7.3999999999999995</v>
      </c>
    </row>
    <row r="90" spans="1:37" ht="21.75" customHeight="1">
      <c r="A90" s="147">
        <v>82</v>
      </c>
      <c r="B90" s="119">
        <v>1565010174</v>
      </c>
      <c r="C90" s="120" t="s">
        <v>237</v>
      </c>
      <c r="D90" s="121" t="s">
        <v>233</v>
      </c>
      <c r="E90" s="103">
        <v>9</v>
      </c>
      <c r="F90" s="148">
        <v>6</v>
      </c>
      <c r="G90" s="29">
        <f t="shared" si="11"/>
        <v>6.8999999999999986</v>
      </c>
      <c r="H90" s="103">
        <v>3.5</v>
      </c>
      <c r="I90" s="148">
        <v>7</v>
      </c>
      <c r="J90" s="28">
        <f t="shared" si="12"/>
        <v>5.9499999999999993</v>
      </c>
      <c r="K90" s="103">
        <v>8</v>
      </c>
      <c r="L90" s="148">
        <v>8</v>
      </c>
      <c r="M90" s="28">
        <f t="shared" si="21"/>
        <v>8</v>
      </c>
      <c r="N90" s="148">
        <v>9</v>
      </c>
      <c r="O90" s="148">
        <v>8</v>
      </c>
      <c r="P90" s="29">
        <f t="shared" si="13"/>
        <v>8.2999999999999989</v>
      </c>
      <c r="Q90" s="103">
        <v>8</v>
      </c>
      <c r="R90" s="148">
        <v>8</v>
      </c>
      <c r="S90" s="29">
        <f t="shared" si="14"/>
        <v>8</v>
      </c>
      <c r="T90" s="103">
        <v>8</v>
      </c>
      <c r="U90" s="148">
        <v>8</v>
      </c>
      <c r="V90" s="29">
        <f t="shared" si="15"/>
        <v>8</v>
      </c>
      <c r="W90" s="103">
        <v>8</v>
      </c>
      <c r="X90" s="148">
        <v>7</v>
      </c>
      <c r="Y90" s="29">
        <f t="shared" si="16"/>
        <v>7.2999999999999989</v>
      </c>
      <c r="Z90" s="103">
        <v>7</v>
      </c>
      <c r="AA90" s="148">
        <v>6</v>
      </c>
      <c r="AB90" s="29">
        <f t="shared" si="17"/>
        <v>6.2999999999999989</v>
      </c>
      <c r="AC90" s="103">
        <v>9</v>
      </c>
      <c r="AD90" s="148">
        <v>7</v>
      </c>
      <c r="AE90" s="29">
        <f t="shared" si="18"/>
        <v>7.6</v>
      </c>
      <c r="AF90" s="103">
        <v>7</v>
      </c>
      <c r="AG90" s="148">
        <v>8</v>
      </c>
      <c r="AH90" s="29">
        <f t="shared" si="19"/>
        <v>7.6999999999999993</v>
      </c>
      <c r="AI90" s="103">
        <v>7</v>
      </c>
      <c r="AJ90" s="148">
        <v>8</v>
      </c>
      <c r="AK90" s="29">
        <f t="shared" si="20"/>
        <v>7.6999999999999993</v>
      </c>
    </row>
    <row r="91" spans="1:37" s="154" customFormat="1" ht="21.75" customHeight="1">
      <c r="A91" s="147">
        <v>83</v>
      </c>
      <c r="B91" s="119">
        <v>1565010175</v>
      </c>
      <c r="C91" s="120" t="s">
        <v>239</v>
      </c>
      <c r="D91" s="121" t="s">
        <v>233</v>
      </c>
      <c r="E91" s="103">
        <v>7</v>
      </c>
      <c r="F91" s="148">
        <v>5</v>
      </c>
      <c r="G91" s="29">
        <f t="shared" si="11"/>
        <v>5.6</v>
      </c>
      <c r="H91" s="103">
        <v>7.5</v>
      </c>
      <c r="I91" s="148">
        <v>7</v>
      </c>
      <c r="J91" s="28">
        <f t="shared" si="12"/>
        <v>7.1499999999999995</v>
      </c>
      <c r="K91" s="103">
        <v>8</v>
      </c>
      <c r="L91" s="148">
        <v>7</v>
      </c>
      <c r="M91" s="28">
        <f t="shared" si="21"/>
        <v>7.2999999999999989</v>
      </c>
      <c r="N91" s="148">
        <v>9</v>
      </c>
      <c r="O91" s="148">
        <v>6</v>
      </c>
      <c r="P91" s="29">
        <f t="shared" si="13"/>
        <v>6.8999999999999986</v>
      </c>
      <c r="Q91" s="103">
        <v>0</v>
      </c>
      <c r="R91" s="148">
        <v>6</v>
      </c>
      <c r="S91" s="29">
        <f t="shared" si="14"/>
        <v>4.1999999999999993</v>
      </c>
      <c r="T91" s="103">
        <v>0</v>
      </c>
      <c r="U91" s="148">
        <v>5</v>
      </c>
      <c r="V91" s="29">
        <f t="shared" si="15"/>
        <v>3.5</v>
      </c>
      <c r="W91" s="103">
        <v>7</v>
      </c>
      <c r="X91" s="148">
        <v>6</v>
      </c>
      <c r="Y91" s="29">
        <f t="shared" si="16"/>
        <v>6.2999999999999989</v>
      </c>
      <c r="Z91" s="103">
        <v>6</v>
      </c>
      <c r="AA91" s="148">
        <v>5</v>
      </c>
      <c r="AB91" s="29">
        <f t="shared" si="17"/>
        <v>5.3</v>
      </c>
      <c r="AC91" s="103">
        <v>7</v>
      </c>
      <c r="AD91" s="148">
        <v>7</v>
      </c>
      <c r="AE91" s="29">
        <f t="shared" si="18"/>
        <v>7</v>
      </c>
      <c r="AF91" s="103">
        <v>7</v>
      </c>
      <c r="AG91" s="148">
        <v>7</v>
      </c>
      <c r="AH91" s="29">
        <f t="shared" si="19"/>
        <v>7</v>
      </c>
      <c r="AI91" s="103">
        <v>7</v>
      </c>
      <c r="AJ91" s="148">
        <v>8</v>
      </c>
      <c r="AK91" s="29">
        <f t="shared" si="20"/>
        <v>7.6999999999999993</v>
      </c>
    </row>
    <row r="92" spans="1:37" ht="21.75" customHeight="1">
      <c r="A92" s="147">
        <v>84</v>
      </c>
      <c r="B92" s="119">
        <v>1565010176</v>
      </c>
      <c r="C92" s="129" t="s">
        <v>241</v>
      </c>
      <c r="D92" s="130" t="s">
        <v>242</v>
      </c>
      <c r="E92" s="105">
        <v>7</v>
      </c>
      <c r="F92" s="151" t="s">
        <v>12</v>
      </c>
      <c r="G92" s="152" t="e">
        <f t="shared" si="11"/>
        <v>#VALUE!</v>
      </c>
      <c r="H92" s="105">
        <v>3.5</v>
      </c>
      <c r="I92" s="151" t="s">
        <v>12</v>
      </c>
      <c r="J92" s="153" t="e">
        <f t="shared" si="12"/>
        <v>#VALUE!</v>
      </c>
      <c r="K92" s="105">
        <v>9</v>
      </c>
      <c r="L92" s="151" t="s">
        <v>12</v>
      </c>
      <c r="M92" s="153" t="e">
        <f t="shared" si="21"/>
        <v>#VALUE!</v>
      </c>
      <c r="N92" s="151">
        <v>9</v>
      </c>
      <c r="O92" s="151" t="s">
        <v>12</v>
      </c>
      <c r="P92" s="152" t="e">
        <f t="shared" si="13"/>
        <v>#VALUE!</v>
      </c>
      <c r="Q92" s="105">
        <v>0</v>
      </c>
      <c r="R92" s="151" t="s">
        <v>12</v>
      </c>
      <c r="S92" s="152" t="e">
        <f t="shared" si="14"/>
        <v>#VALUE!</v>
      </c>
      <c r="T92" s="105">
        <v>0</v>
      </c>
      <c r="U92" s="151" t="s">
        <v>12</v>
      </c>
      <c r="V92" s="152" t="e">
        <f t="shared" si="15"/>
        <v>#VALUE!</v>
      </c>
      <c r="W92" s="105">
        <v>8</v>
      </c>
      <c r="X92" s="151" t="s">
        <v>12</v>
      </c>
      <c r="Y92" s="152" t="e">
        <f t="shared" si="16"/>
        <v>#VALUE!</v>
      </c>
      <c r="Z92" s="105">
        <v>6</v>
      </c>
      <c r="AA92" s="151" t="s">
        <v>12</v>
      </c>
      <c r="AB92" s="152" t="e">
        <f t="shared" si="17"/>
        <v>#VALUE!</v>
      </c>
      <c r="AC92" s="105">
        <v>0</v>
      </c>
      <c r="AD92" s="151" t="s">
        <v>12</v>
      </c>
      <c r="AE92" s="152" t="e">
        <f t="shared" si="18"/>
        <v>#VALUE!</v>
      </c>
      <c r="AF92" s="105">
        <v>7</v>
      </c>
      <c r="AG92" s="151" t="s">
        <v>12</v>
      </c>
      <c r="AH92" s="152" t="e">
        <f t="shared" si="19"/>
        <v>#VALUE!</v>
      </c>
      <c r="AI92" s="105">
        <v>0</v>
      </c>
      <c r="AJ92" s="151" t="s">
        <v>12</v>
      </c>
      <c r="AK92" s="152" t="e">
        <f t="shared" si="20"/>
        <v>#VALUE!</v>
      </c>
    </row>
    <row r="93" spans="1:37" ht="21.75" customHeight="1">
      <c r="A93" s="147">
        <v>85</v>
      </c>
      <c r="B93" s="119">
        <v>1565010178</v>
      </c>
      <c r="C93" s="131" t="s">
        <v>244</v>
      </c>
      <c r="D93" s="132" t="s">
        <v>245</v>
      </c>
      <c r="E93" s="103">
        <v>7</v>
      </c>
      <c r="F93" s="148">
        <v>7</v>
      </c>
      <c r="G93" s="29">
        <f t="shared" si="11"/>
        <v>7</v>
      </c>
      <c r="H93" s="103">
        <v>7</v>
      </c>
      <c r="I93" s="148">
        <v>8</v>
      </c>
      <c r="J93" s="28">
        <f t="shared" si="12"/>
        <v>7.6999999999999993</v>
      </c>
      <c r="K93" s="103">
        <v>8</v>
      </c>
      <c r="L93" s="148">
        <v>7</v>
      </c>
      <c r="M93" s="28">
        <f t="shared" si="21"/>
        <v>7.2999999999999989</v>
      </c>
      <c r="N93" s="148">
        <v>9</v>
      </c>
      <c r="O93" s="148">
        <v>7</v>
      </c>
      <c r="P93" s="29">
        <f t="shared" si="13"/>
        <v>7.6</v>
      </c>
      <c r="Q93" s="103">
        <v>8</v>
      </c>
      <c r="R93" s="148">
        <v>5</v>
      </c>
      <c r="S93" s="29">
        <f t="shared" si="14"/>
        <v>5.9</v>
      </c>
      <c r="T93" s="103">
        <v>7</v>
      </c>
      <c r="U93" s="148">
        <v>7</v>
      </c>
      <c r="V93" s="29">
        <f t="shared" si="15"/>
        <v>7</v>
      </c>
      <c r="W93" s="103">
        <v>7</v>
      </c>
      <c r="X93" s="148">
        <v>7</v>
      </c>
      <c r="Y93" s="29">
        <f t="shared" si="16"/>
        <v>7</v>
      </c>
      <c r="Z93" s="103">
        <v>6</v>
      </c>
      <c r="AA93" s="148">
        <v>6</v>
      </c>
      <c r="AB93" s="29">
        <f t="shared" si="17"/>
        <v>5.9999999999999991</v>
      </c>
      <c r="AC93" s="103">
        <v>8</v>
      </c>
      <c r="AD93" s="148">
        <v>6</v>
      </c>
      <c r="AE93" s="29">
        <f t="shared" si="18"/>
        <v>6.6</v>
      </c>
      <c r="AF93" s="103">
        <v>7</v>
      </c>
      <c r="AG93" s="148">
        <v>7</v>
      </c>
      <c r="AH93" s="29">
        <f t="shared" si="19"/>
        <v>7</v>
      </c>
      <c r="AI93" s="103">
        <v>7</v>
      </c>
      <c r="AJ93" s="148">
        <v>7</v>
      </c>
      <c r="AK93" s="29">
        <f t="shared" si="20"/>
        <v>7</v>
      </c>
    </row>
    <row r="94" spans="1:37" s="154" customFormat="1" ht="21.75" customHeight="1">
      <c r="A94" s="147">
        <v>86</v>
      </c>
      <c r="B94" s="119">
        <v>1565010181</v>
      </c>
      <c r="C94" s="131" t="s">
        <v>246</v>
      </c>
      <c r="D94" s="132" t="s">
        <v>100</v>
      </c>
      <c r="E94" s="103">
        <v>0</v>
      </c>
      <c r="F94" s="148">
        <v>6</v>
      </c>
      <c r="G94" s="29">
        <f t="shared" si="11"/>
        <v>4.1999999999999993</v>
      </c>
      <c r="H94" s="103">
        <v>3.5</v>
      </c>
      <c r="I94" s="148">
        <v>8</v>
      </c>
      <c r="J94" s="28">
        <f t="shared" si="12"/>
        <v>6.6499999999999995</v>
      </c>
      <c r="K94" s="103">
        <v>8</v>
      </c>
      <c r="L94" s="148">
        <v>7</v>
      </c>
      <c r="M94" s="28">
        <f t="shared" si="21"/>
        <v>7.2999999999999989</v>
      </c>
      <c r="N94" s="148">
        <v>9</v>
      </c>
      <c r="O94" s="148">
        <v>7</v>
      </c>
      <c r="P94" s="29">
        <f t="shared" si="13"/>
        <v>7.6</v>
      </c>
      <c r="Q94" s="103">
        <v>6</v>
      </c>
      <c r="R94" s="148">
        <v>5</v>
      </c>
      <c r="S94" s="29">
        <f t="shared" si="14"/>
        <v>5.3</v>
      </c>
      <c r="T94" s="103">
        <v>7</v>
      </c>
      <c r="U94" s="148">
        <v>7</v>
      </c>
      <c r="V94" s="29">
        <f t="shared" si="15"/>
        <v>7</v>
      </c>
      <c r="W94" s="103">
        <v>8</v>
      </c>
      <c r="X94" s="148">
        <v>6</v>
      </c>
      <c r="Y94" s="29">
        <f t="shared" si="16"/>
        <v>6.6</v>
      </c>
      <c r="Z94" s="103">
        <v>7</v>
      </c>
      <c r="AA94" s="148">
        <v>6</v>
      </c>
      <c r="AB94" s="29">
        <f t="shared" si="17"/>
        <v>6.2999999999999989</v>
      </c>
      <c r="AC94" s="103">
        <v>8</v>
      </c>
      <c r="AD94" s="148">
        <v>5</v>
      </c>
      <c r="AE94" s="29">
        <f t="shared" si="18"/>
        <v>5.9</v>
      </c>
      <c r="AF94" s="103">
        <v>7</v>
      </c>
      <c r="AG94" s="148">
        <v>6</v>
      </c>
      <c r="AH94" s="29">
        <f t="shared" si="19"/>
        <v>6.2999999999999989</v>
      </c>
      <c r="AI94" s="103">
        <v>8</v>
      </c>
      <c r="AJ94" s="148">
        <v>7</v>
      </c>
      <c r="AK94" s="29">
        <f t="shared" si="20"/>
        <v>7.2999999999999989</v>
      </c>
    </row>
    <row r="95" spans="1:37" ht="21.75" customHeight="1">
      <c r="A95" s="147">
        <v>87</v>
      </c>
      <c r="B95" s="119">
        <v>1565010182</v>
      </c>
      <c r="C95" s="131" t="s">
        <v>248</v>
      </c>
      <c r="D95" s="132" t="s">
        <v>15</v>
      </c>
      <c r="E95" s="105">
        <v>0</v>
      </c>
      <c r="F95" s="151" t="s">
        <v>12</v>
      </c>
      <c r="G95" s="152" t="e">
        <f t="shared" si="11"/>
        <v>#VALUE!</v>
      </c>
      <c r="H95" s="105">
        <v>3.5</v>
      </c>
      <c r="I95" s="151" t="s">
        <v>12</v>
      </c>
      <c r="J95" s="153" t="e">
        <f t="shared" si="12"/>
        <v>#VALUE!</v>
      </c>
      <c r="K95" s="105">
        <v>8</v>
      </c>
      <c r="L95" s="151" t="s">
        <v>12</v>
      </c>
      <c r="M95" s="153" t="e">
        <f t="shared" si="21"/>
        <v>#VALUE!</v>
      </c>
      <c r="N95" s="151">
        <v>9</v>
      </c>
      <c r="O95" s="151" t="s">
        <v>12</v>
      </c>
      <c r="P95" s="152" t="e">
        <f t="shared" si="13"/>
        <v>#VALUE!</v>
      </c>
      <c r="Q95" s="105">
        <v>0</v>
      </c>
      <c r="R95" s="151" t="s">
        <v>12</v>
      </c>
      <c r="S95" s="152" t="e">
        <f t="shared" si="14"/>
        <v>#VALUE!</v>
      </c>
      <c r="T95" s="105">
        <v>0</v>
      </c>
      <c r="U95" s="151" t="s">
        <v>12</v>
      </c>
      <c r="V95" s="152" t="e">
        <f t="shared" si="15"/>
        <v>#VALUE!</v>
      </c>
      <c r="W95" s="105">
        <v>7</v>
      </c>
      <c r="X95" s="151" t="s">
        <v>12</v>
      </c>
      <c r="Y95" s="152" t="e">
        <f t="shared" si="16"/>
        <v>#VALUE!</v>
      </c>
      <c r="Z95" s="105">
        <v>7</v>
      </c>
      <c r="AA95" s="151" t="s">
        <v>12</v>
      </c>
      <c r="AB95" s="152" t="e">
        <f t="shared" si="17"/>
        <v>#VALUE!</v>
      </c>
      <c r="AC95" s="105">
        <v>0</v>
      </c>
      <c r="AD95" s="151" t="s">
        <v>12</v>
      </c>
      <c r="AE95" s="152" t="e">
        <f t="shared" si="18"/>
        <v>#VALUE!</v>
      </c>
      <c r="AF95" s="105">
        <v>0</v>
      </c>
      <c r="AG95" s="151" t="s">
        <v>12</v>
      </c>
      <c r="AH95" s="152" t="e">
        <f t="shared" si="19"/>
        <v>#VALUE!</v>
      </c>
      <c r="AI95" s="105">
        <v>0</v>
      </c>
      <c r="AJ95" s="151" t="s">
        <v>12</v>
      </c>
      <c r="AK95" s="152" t="e">
        <f t="shared" si="20"/>
        <v>#VALUE!</v>
      </c>
    </row>
    <row r="96" spans="1:37" ht="21.75" customHeight="1">
      <c r="A96" s="147">
        <v>88</v>
      </c>
      <c r="B96" s="119">
        <v>1565010183</v>
      </c>
      <c r="C96" s="131" t="s">
        <v>250</v>
      </c>
      <c r="D96" s="132" t="s">
        <v>17</v>
      </c>
      <c r="E96" s="103">
        <v>8</v>
      </c>
      <c r="F96" s="148">
        <v>5</v>
      </c>
      <c r="G96" s="29">
        <f t="shared" si="11"/>
        <v>5.9</v>
      </c>
      <c r="H96" s="103">
        <v>7</v>
      </c>
      <c r="I96" s="148">
        <v>7</v>
      </c>
      <c r="J96" s="28">
        <f t="shared" si="12"/>
        <v>7</v>
      </c>
      <c r="K96" s="103">
        <v>8</v>
      </c>
      <c r="L96" s="148">
        <v>7</v>
      </c>
      <c r="M96" s="28">
        <f t="shared" si="21"/>
        <v>7.2999999999999989</v>
      </c>
      <c r="N96" s="148">
        <v>9</v>
      </c>
      <c r="O96" s="148">
        <v>6</v>
      </c>
      <c r="P96" s="29">
        <f t="shared" si="13"/>
        <v>6.8999999999999986</v>
      </c>
      <c r="Q96" s="103">
        <v>0</v>
      </c>
      <c r="R96" s="148">
        <v>3</v>
      </c>
      <c r="S96" s="29">
        <f t="shared" si="14"/>
        <v>2.0999999999999996</v>
      </c>
      <c r="T96" s="103">
        <v>7</v>
      </c>
      <c r="U96" s="148">
        <v>5</v>
      </c>
      <c r="V96" s="29">
        <f t="shared" si="15"/>
        <v>5.6</v>
      </c>
      <c r="W96" s="103">
        <v>7</v>
      </c>
      <c r="X96" s="148">
        <v>6</v>
      </c>
      <c r="Y96" s="29">
        <f t="shared" si="16"/>
        <v>6.2999999999999989</v>
      </c>
      <c r="Z96" s="103">
        <v>7</v>
      </c>
      <c r="AA96" s="148">
        <v>6</v>
      </c>
      <c r="AB96" s="29">
        <f t="shared" si="17"/>
        <v>6.2999999999999989</v>
      </c>
      <c r="AC96" s="103">
        <v>6</v>
      </c>
      <c r="AD96" s="148">
        <v>5</v>
      </c>
      <c r="AE96" s="29">
        <f t="shared" si="18"/>
        <v>5.3</v>
      </c>
      <c r="AF96" s="103">
        <v>0</v>
      </c>
      <c r="AG96" s="148">
        <v>7</v>
      </c>
      <c r="AH96" s="29">
        <f t="shared" si="19"/>
        <v>4.8999999999999995</v>
      </c>
      <c r="AI96" s="103">
        <v>0</v>
      </c>
      <c r="AJ96" s="148">
        <v>7</v>
      </c>
      <c r="AK96" s="29">
        <f t="shared" si="20"/>
        <v>4.8999999999999995</v>
      </c>
    </row>
    <row r="97" spans="1:37" ht="21.75" customHeight="1">
      <c r="A97" s="147">
        <v>89</v>
      </c>
      <c r="B97" s="119">
        <v>1565010184</v>
      </c>
      <c r="C97" s="131" t="s">
        <v>251</v>
      </c>
      <c r="D97" s="132" t="s">
        <v>43</v>
      </c>
      <c r="E97" s="103">
        <v>8</v>
      </c>
      <c r="F97" s="148">
        <v>7</v>
      </c>
      <c r="G97" s="29">
        <f t="shared" si="11"/>
        <v>7.2999999999999989</v>
      </c>
      <c r="H97" s="103">
        <v>3.5</v>
      </c>
      <c r="I97" s="148">
        <v>7</v>
      </c>
      <c r="J97" s="28">
        <f t="shared" si="12"/>
        <v>5.9499999999999993</v>
      </c>
      <c r="K97" s="103">
        <v>8</v>
      </c>
      <c r="L97" s="148">
        <v>8</v>
      </c>
      <c r="M97" s="28">
        <f t="shared" si="21"/>
        <v>8</v>
      </c>
      <c r="N97" s="148">
        <v>9</v>
      </c>
      <c r="O97" s="148">
        <v>6</v>
      </c>
      <c r="P97" s="29">
        <f t="shared" si="13"/>
        <v>6.8999999999999986</v>
      </c>
      <c r="Q97" s="103">
        <v>6</v>
      </c>
      <c r="R97" s="148">
        <v>6</v>
      </c>
      <c r="S97" s="29">
        <f t="shared" si="14"/>
        <v>5.9999999999999991</v>
      </c>
      <c r="T97" s="103">
        <v>0</v>
      </c>
      <c r="U97" s="148" t="s">
        <v>12</v>
      </c>
      <c r="V97" s="29" t="e">
        <f t="shared" si="15"/>
        <v>#VALUE!</v>
      </c>
      <c r="W97" s="103">
        <v>7</v>
      </c>
      <c r="X97" s="148">
        <v>7</v>
      </c>
      <c r="Y97" s="29">
        <f t="shared" si="16"/>
        <v>7</v>
      </c>
      <c r="Z97" s="103">
        <v>7</v>
      </c>
      <c r="AA97" s="148">
        <v>7</v>
      </c>
      <c r="AB97" s="29">
        <f t="shared" si="17"/>
        <v>7</v>
      </c>
      <c r="AC97" s="103">
        <v>7</v>
      </c>
      <c r="AD97" s="148">
        <v>7</v>
      </c>
      <c r="AE97" s="29">
        <f t="shared" si="18"/>
        <v>7</v>
      </c>
      <c r="AF97" s="103">
        <v>0</v>
      </c>
      <c r="AG97" s="148">
        <v>8</v>
      </c>
      <c r="AH97" s="29">
        <f t="shared" si="19"/>
        <v>5.6</v>
      </c>
      <c r="AI97" s="103">
        <v>0</v>
      </c>
      <c r="AJ97" s="148">
        <v>8</v>
      </c>
      <c r="AK97" s="29">
        <f t="shared" si="20"/>
        <v>5.6</v>
      </c>
    </row>
    <row r="98" spans="1:37" s="154" customFormat="1" ht="21.75" customHeight="1">
      <c r="A98" s="147">
        <v>90</v>
      </c>
      <c r="B98" s="119">
        <v>1565010187</v>
      </c>
      <c r="C98" s="133" t="s">
        <v>252</v>
      </c>
      <c r="D98" s="134" t="s">
        <v>253</v>
      </c>
      <c r="E98" s="103">
        <v>0</v>
      </c>
      <c r="F98" s="148" t="s">
        <v>12</v>
      </c>
      <c r="G98" s="29" t="e">
        <f t="shared" si="11"/>
        <v>#VALUE!</v>
      </c>
      <c r="H98" s="103">
        <v>3.5</v>
      </c>
      <c r="I98" s="148" t="s">
        <v>12</v>
      </c>
      <c r="J98" s="28" t="e">
        <f t="shared" si="12"/>
        <v>#VALUE!</v>
      </c>
      <c r="K98" s="103">
        <v>8</v>
      </c>
      <c r="L98" s="148">
        <v>7</v>
      </c>
      <c r="M98" s="28">
        <f t="shared" si="21"/>
        <v>7.2999999999999989</v>
      </c>
      <c r="N98" s="148">
        <v>9</v>
      </c>
      <c r="O98" s="148">
        <v>7</v>
      </c>
      <c r="P98" s="29">
        <f t="shared" si="13"/>
        <v>7.6</v>
      </c>
      <c r="Q98" s="103">
        <v>8</v>
      </c>
      <c r="R98" s="148">
        <v>6</v>
      </c>
      <c r="S98" s="29">
        <f t="shared" si="14"/>
        <v>6.6</v>
      </c>
      <c r="T98" s="103">
        <v>8</v>
      </c>
      <c r="U98" s="148">
        <v>5</v>
      </c>
      <c r="V98" s="29">
        <f t="shared" si="15"/>
        <v>5.9</v>
      </c>
      <c r="W98" s="103">
        <v>8</v>
      </c>
      <c r="X98" s="148">
        <v>7</v>
      </c>
      <c r="Y98" s="29">
        <f t="shared" si="16"/>
        <v>7.2999999999999989</v>
      </c>
      <c r="Z98" s="103">
        <v>7</v>
      </c>
      <c r="AA98" s="148">
        <v>6</v>
      </c>
      <c r="AB98" s="29">
        <f t="shared" si="17"/>
        <v>6.2999999999999989</v>
      </c>
      <c r="AC98" s="103">
        <v>7</v>
      </c>
      <c r="AD98" s="148">
        <v>6</v>
      </c>
      <c r="AE98" s="29">
        <f t="shared" si="18"/>
        <v>6.2999999999999989</v>
      </c>
      <c r="AF98" s="103">
        <v>7</v>
      </c>
      <c r="AG98" s="148">
        <v>7</v>
      </c>
      <c r="AH98" s="29">
        <f t="shared" si="19"/>
        <v>7</v>
      </c>
      <c r="AI98" s="103">
        <v>7</v>
      </c>
      <c r="AJ98" s="148">
        <v>8</v>
      </c>
      <c r="AK98" s="29">
        <f t="shared" si="20"/>
        <v>7.6999999999999993</v>
      </c>
    </row>
    <row r="99" spans="1:37" ht="21.75" customHeight="1">
      <c r="A99" s="147">
        <v>91</v>
      </c>
      <c r="B99" s="119">
        <v>1565010188</v>
      </c>
      <c r="C99" s="131" t="s">
        <v>254</v>
      </c>
      <c r="D99" s="132" t="s">
        <v>23</v>
      </c>
      <c r="E99" s="103">
        <v>0</v>
      </c>
      <c r="F99" s="148">
        <v>7</v>
      </c>
      <c r="G99" s="29">
        <f t="shared" si="11"/>
        <v>4.8999999999999995</v>
      </c>
      <c r="H99" s="103">
        <v>3.5</v>
      </c>
      <c r="I99" s="148">
        <v>8</v>
      </c>
      <c r="J99" s="28">
        <f t="shared" si="12"/>
        <v>6.6499999999999995</v>
      </c>
      <c r="K99" s="103">
        <v>9</v>
      </c>
      <c r="L99" s="148">
        <v>7</v>
      </c>
      <c r="M99" s="28">
        <f t="shared" si="21"/>
        <v>7.6</v>
      </c>
      <c r="N99" s="148">
        <v>9</v>
      </c>
      <c r="O99" s="148">
        <v>8</v>
      </c>
      <c r="P99" s="29">
        <f t="shared" si="13"/>
        <v>8.2999999999999989</v>
      </c>
      <c r="Q99" s="103">
        <v>0</v>
      </c>
      <c r="R99" s="148">
        <v>6</v>
      </c>
      <c r="S99" s="29">
        <f t="shared" si="14"/>
        <v>4.1999999999999993</v>
      </c>
      <c r="T99" s="103">
        <v>0</v>
      </c>
      <c r="U99" s="148" t="s">
        <v>12</v>
      </c>
      <c r="V99" s="29" t="e">
        <f t="shared" si="15"/>
        <v>#VALUE!</v>
      </c>
      <c r="W99" s="103">
        <v>7</v>
      </c>
      <c r="X99" s="148">
        <v>6</v>
      </c>
      <c r="Y99" s="29">
        <f t="shared" si="16"/>
        <v>6.2999999999999989</v>
      </c>
      <c r="Z99" s="103">
        <v>7</v>
      </c>
      <c r="AA99" s="148">
        <v>5</v>
      </c>
      <c r="AB99" s="29">
        <f t="shared" si="17"/>
        <v>5.6</v>
      </c>
      <c r="AC99" s="103">
        <v>0</v>
      </c>
      <c r="AD99" s="148">
        <v>6</v>
      </c>
      <c r="AE99" s="29">
        <f t="shared" si="18"/>
        <v>4.1999999999999993</v>
      </c>
      <c r="AF99" s="103">
        <v>7</v>
      </c>
      <c r="AG99" s="148">
        <v>7</v>
      </c>
      <c r="AH99" s="29">
        <f t="shared" si="19"/>
        <v>7</v>
      </c>
      <c r="AI99" s="103">
        <v>8</v>
      </c>
      <c r="AJ99" s="148">
        <v>8</v>
      </c>
      <c r="AK99" s="29">
        <f t="shared" si="20"/>
        <v>8</v>
      </c>
    </row>
    <row r="100" spans="1:37" s="157" customFormat="1" ht="21.75" customHeight="1">
      <c r="A100" s="147">
        <v>92</v>
      </c>
      <c r="B100" s="119">
        <v>1565010191</v>
      </c>
      <c r="C100" s="131" t="s">
        <v>256</v>
      </c>
      <c r="D100" s="132" t="s">
        <v>149</v>
      </c>
      <c r="E100" s="103">
        <v>8</v>
      </c>
      <c r="F100" s="148">
        <v>7</v>
      </c>
      <c r="G100" s="29">
        <f t="shared" si="11"/>
        <v>7.2999999999999989</v>
      </c>
      <c r="H100" s="103">
        <v>7</v>
      </c>
      <c r="I100" s="148">
        <v>8</v>
      </c>
      <c r="J100" s="28">
        <f t="shared" si="12"/>
        <v>7.6999999999999993</v>
      </c>
      <c r="K100" s="103">
        <v>9</v>
      </c>
      <c r="L100" s="148">
        <v>8</v>
      </c>
      <c r="M100" s="28">
        <f t="shared" si="21"/>
        <v>8.2999999999999989</v>
      </c>
      <c r="N100" s="148">
        <v>9</v>
      </c>
      <c r="O100" s="148">
        <v>8</v>
      </c>
      <c r="P100" s="29">
        <f t="shared" si="13"/>
        <v>8.2999999999999989</v>
      </c>
      <c r="Q100" s="103">
        <v>8</v>
      </c>
      <c r="R100" s="148">
        <v>6</v>
      </c>
      <c r="S100" s="29">
        <f t="shared" si="14"/>
        <v>6.6</v>
      </c>
      <c r="T100" s="103">
        <v>7</v>
      </c>
      <c r="U100" s="148">
        <v>6</v>
      </c>
      <c r="V100" s="29">
        <f t="shared" si="15"/>
        <v>6.2999999999999989</v>
      </c>
      <c r="W100" s="103">
        <v>8</v>
      </c>
      <c r="X100" s="148">
        <v>7</v>
      </c>
      <c r="Y100" s="29">
        <f t="shared" si="16"/>
        <v>7.2999999999999989</v>
      </c>
      <c r="Z100" s="103">
        <v>7</v>
      </c>
      <c r="AA100" s="148">
        <v>6</v>
      </c>
      <c r="AB100" s="29">
        <f t="shared" si="17"/>
        <v>6.2999999999999989</v>
      </c>
      <c r="AC100" s="103">
        <v>8</v>
      </c>
      <c r="AD100" s="148">
        <v>6</v>
      </c>
      <c r="AE100" s="29">
        <f t="shared" si="18"/>
        <v>6.6</v>
      </c>
      <c r="AF100" s="103">
        <v>7</v>
      </c>
      <c r="AG100" s="148">
        <v>7</v>
      </c>
      <c r="AH100" s="29">
        <f t="shared" si="19"/>
        <v>7</v>
      </c>
      <c r="AI100" s="103">
        <v>8</v>
      </c>
      <c r="AJ100" s="148">
        <v>8</v>
      </c>
      <c r="AK100" s="29">
        <f t="shared" si="20"/>
        <v>8</v>
      </c>
    </row>
    <row r="101" spans="1:37" ht="21.75" customHeight="1">
      <c r="A101" s="147">
        <v>93</v>
      </c>
      <c r="B101" s="119">
        <v>1565010192</v>
      </c>
      <c r="C101" s="131" t="s">
        <v>258</v>
      </c>
      <c r="D101" s="132" t="s">
        <v>259</v>
      </c>
      <c r="E101" s="103">
        <v>8</v>
      </c>
      <c r="F101" s="148">
        <v>7</v>
      </c>
      <c r="G101" s="29">
        <f t="shared" si="11"/>
        <v>7.2999999999999989</v>
      </c>
      <c r="H101" s="103">
        <v>9</v>
      </c>
      <c r="I101" s="148">
        <v>8</v>
      </c>
      <c r="J101" s="28">
        <f t="shared" si="12"/>
        <v>8.2999999999999989</v>
      </c>
      <c r="K101" s="103">
        <v>8</v>
      </c>
      <c r="L101" s="148">
        <v>8</v>
      </c>
      <c r="M101" s="28">
        <f t="shared" si="21"/>
        <v>8</v>
      </c>
      <c r="N101" s="148">
        <v>9</v>
      </c>
      <c r="O101" s="148">
        <v>8</v>
      </c>
      <c r="P101" s="29">
        <f t="shared" si="13"/>
        <v>8.2999999999999989</v>
      </c>
      <c r="Q101" s="103">
        <v>8</v>
      </c>
      <c r="R101" s="148">
        <v>7</v>
      </c>
      <c r="S101" s="29">
        <f t="shared" si="14"/>
        <v>7.2999999999999989</v>
      </c>
      <c r="T101" s="103">
        <v>8</v>
      </c>
      <c r="U101" s="148">
        <v>7</v>
      </c>
      <c r="V101" s="29">
        <f t="shared" si="15"/>
        <v>7.2999999999999989</v>
      </c>
      <c r="W101" s="103">
        <v>7</v>
      </c>
      <c r="X101" s="148">
        <v>7</v>
      </c>
      <c r="Y101" s="29">
        <f t="shared" si="16"/>
        <v>7</v>
      </c>
      <c r="Z101" s="103">
        <v>7</v>
      </c>
      <c r="AA101" s="148">
        <v>6</v>
      </c>
      <c r="AB101" s="29">
        <f t="shared" si="17"/>
        <v>6.2999999999999989</v>
      </c>
      <c r="AC101" s="103">
        <v>9</v>
      </c>
      <c r="AD101" s="148">
        <v>8</v>
      </c>
      <c r="AE101" s="29">
        <f t="shared" si="18"/>
        <v>8.2999999999999989</v>
      </c>
      <c r="AF101" s="103">
        <v>8</v>
      </c>
      <c r="AG101" s="148">
        <v>8</v>
      </c>
      <c r="AH101" s="29">
        <f t="shared" si="19"/>
        <v>8</v>
      </c>
      <c r="AI101" s="103">
        <v>9</v>
      </c>
      <c r="AJ101" s="148">
        <v>8</v>
      </c>
      <c r="AK101" s="29">
        <f t="shared" si="20"/>
        <v>8.2999999999999989</v>
      </c>
    </row>
    <row r="102" spans="1:37" ht="21.75" customHeight="1">
      <c r="A102" s="147">
        <v>94</v>
      </c>
      <c r="B102" s="119">
        <v>1565010193</v>
      </c>
      <c r="C102" s="131" t="s">
        <v>260</v>
      </c>
      <c r="D102" s="132" t="s">
        <v>159</v>
      </c>
      <c r="E102" s="103">
        <v>9</v>
      </c>
      <c r="F102" s="148">
        <v>8</v>
      </c>
      <c r="G102" s="29">
        <f t="shared" si="11"/>
        <v>8.2999999999999989</v>
      </c>
      <c r="H102" s="103">
        <v>9.5</v>
      </c>
      <c r="I102" s="148">
        <v>7</v>
      </c>
      <c r="J102" s="28">
        <f t="shared" si="12"/>
        <v>7.75</v>
      </c>
      <c r="K102" s="103">
        <v>8</v>
      </c>
      <c r="L102" s="148">
        <v>7</v>
      </c>
      <c r="M102" s="28">
        <f t="shared" si="21"/>
        <v>7.2999999999999989</v>
      </c>
      <c r="N102" s="148">
        <v>9</v>
      </c>
      <c r="O102" s="148">
        <v>7</v>
      </c>
      <c r="P102" s="29">
        <f t="shared" si="13"/>
        <v>7.6</v>
      </c>
      <c r="Q102" s="103">
        <v>8</v>
      </c>
      <c r="R102" s="148">
        <v>5</v>
      </c>
      <c r="S102" s="29">
        <f t="shared" si="14"/>
        <v>5.9</v>
      </c>
      <c r="T102" s="103">
        <v>6</v>
      </c>
      <c r="U102" s="148">
        <v>8</v>
      </c>
      <c r="V102" s="29">
        <f t="shared" si="15"/>
        <v>7.3999999999999995</v>
      </c>
      <c r="W102" s="103">
        <v>7</v>
      </c>
      <c r="X102" s="148">
        <v>8</v>
      </c>
      <c r="Y102" s="29">
        <f t="shared" si="16"/>
        <v>7.6999999999999993</v>
      </c>
      <c r="Z102" s="103">
        <v>7</v>
      </c>
      <c r="AA102" s="148">
        <v>6</v>
      </c>
      <c r="AB102" s="29">
        <f t="shared" si="17"/>
        <v>6.2999999999999989</v>
      </c>
      <c r="AC102" s="103">
        <v>9</v>
      </c>
      <c r="AD102" s="148">
        <v>7</v>
      </c>
      <c r="AE102" s="29">
        <f t="shared" si="18"/>
        <v>7.6</v>
      </c>
      <c r="AF102" s="103">
        <v>7</v>
      </c>
      <c r="AG102" s="148">
        <v>7</v>
      </c>
      <c r="AH102" s="29">
        <f t="shared" si="19"/>
        <v>7</v>
      </c>
      <c r="AI102" s="103">
        <v>9</v>
      </c>
      <c r="AJ102" s="148">
        <v>8</v>
      </c>
      <c r="AK102" s="29">
        <f t="shared" si="20"/>
        <v>8.2999999999999989</v>
      </c>
    </row>
    <row r="103" spans="1:37" ht="21.75" customHeight="1">
      <c r="A103" s="147">
        <v>95</v>
      </c>
      <c r="B103" s="119">
        <v>1565010195</v>
      </c>
      <c r="C103" s="131" t="s">
        <v>22</v>
      </c>
      <c r="D103" s="132" t="s">
        <v>29</v>
      </c>
      <c r="E103" s="103">
        <v>8</v>
      </c>
      <c r="F103" s="148">
        <v>7</v>
      </c>
      <c r="G103" s="29">
        <f t="shared" si="11"/>
        <v>7.2999999999999989</v>
      </c>
      <c r="H103" s="103">
        <v>3.5</v>
      </c>
      <c r="I103" s="148">
        <v>7</v>
      </c>
      <c r="J103" s="28">
        <f t="shared" si="12"/>
        <v>5.9499999999999993</v>
      </c>
      <c r="K103" s="103">
        <v>9</v>
      </c>
      <c r="L103" s="148">
        <v>8</v>
      </c>
      <c r="M103" s="28">
        <f t="shared" si="21"/>
        <v>8.2999999999999989</v>
      </c>
      <c r="N103" s="148">
        <v>9</v>
      </c>
      <c r="O103" s="148">
        <v>7</v>
      </c>
      <c r="P103" s="29">
        <f t="shared" si="13"/>
        <v>7.6</v>
      </c>
      <c r="Q103" s="103">
        <v>0</v>
      </c>
      <c r="R103" s="148">
        <v>6</v>
      </c>
      <c r="S103" s="29">
        <f t="shared" si="14"/>
        <v>4.1999999999999993</v>
      </c>
      <c r="T103" s="103">
        <v>0</v>
      </c>
      <c r="U103" s="148">
        <v>5</v>
      </c>
      <c r="V103" s="29">
        <f t="shared" si="15"/>
        <v>3.5</v>
      </c>
      <c r="W103" s="103">
        <v>8</v>
      </c>
      <c r="X103" s="148">
        <v>7</v>
      </c>
      <c r="Y103" s="29">
        <f t="shared" si="16"/>
        <v>7.2999999999999989</v>
      </c>
      <c r="Z103" s="103">
        <v>6</v>
      </c>
      <c r="AA103" s="148">
        <v>6</v>
      </c>
      <c r="AB103" s="29">
        <f t="shared" si="17"/>
        <v>5.9999999999999991</v>
      </c>
      <c r="AC103" s="103">
        <v>0</v>
      </c>
      <c r="AD103" s="148">
        <v>5</v>
      </c>
      <c r="AE103" s="29">
        <f t="shared" si="18"/>
        <v>3.5</v>
      </c>
      <c r="AF103" s="103">
        <v>7</v>
      </c>
      <c r="AG103" s="148">
        <v>7</v>
      </c>
      <c r="AH103" s="29">
        <f t="shared" si="19"/>
        <v>7</v>
      </c>
      <c r="AI103" s="103">
        <v>8</v>
      </c>
      <c r="AJ103" s="148">
        <v>8</v>
      </c>
      <c r="AK103" s="29">
        <f t="shared" si="20"/>
        <v>8</v>
      </c>
    </row>
    <row r="104" spans="1:37" s="154" customFormat="1" ht="21.75" customHeight="1">
      <c r="A104" s="147">
        <v>96</v>
      </c>
      <c r="B104" s="119">
        <v>1565010198</v>
      </c>
      <c r="C104" s="133" t="s">
        <v>262</v>
      </c>
      <c r="D104" s="134" t="s">
        <v>263</v>
      </c>
      <c r="E104" s="105">
        <v>0</v>
      </c>
      <c r="F104" s="151" t="s">
        <v>12</v>
      </c>
      <c r="G104" s="152" t="e">
        <f t="shared" si="11"/>
        <v>#VALUE!</v>
      </c>
      <c r="H104" s="105">
        <v>3.5</v>
      </c>
      <c r="I104" s="151" t="s">
        <v>12</v>
      </c>
      <c r="J104" s="153" t="e">
        <f t="shared" si="12"/>
        <v>#VALUE!</v>
      </c>
      <c r="K104" s="105">
        <v>9</v>
      </c>
      <c r="L104" s="151" t="s">
        <v>12</v>
      </c>
      <c r="M104" s="153" t="e">
        <f t="shared" si="21"/>
        <v>#VALUE!</v>
      </c>
      <c r="N104" s="151">
        <v>9</v>
      </c>
      <c r="O104" s="151" t="s">
        <v>12</v>
      </c>
      <c r="P104" s="152" t="e">
        <f t="shared" si="13"/>
        <v>#VALUE!</v>
      </c>
      <c r="Q104" s="105">
        <v>0</v>
      </c>
      <c r="R104" s="151" t="s">
        <v>12</v>
      </c>
      <c r="S104" s="152" t="e">
        <f t="shared" si="14"/>
        <v>#VALUE!</v>
      </c>
      <c r="T104" s="105">
        <v>0</v>
      </c>
      <c r="U104" s="151" t="s">
        <v>12</v>
      </c>
      <c r="V104" s="152" t="e">
        <f t="shared" si="15"/>
        <v>#VALUE!</v>
      </c>
      <c r="W104" s="105">
        <v>8</v>
      </c>
      <c r="X104" s="151" t="s">
        <v>12</v>
      </c>
      <c r="Y104" s="152" t="e">
        <f t="shared" si="16"/>
        <v>#VALUE!</v>
      </c>
      <c r="Z104" s="105">
        <v>7</v>
      </c>
      <c r="AA104" s="151" t="s">
        <v>12</v>
      </c>
      <c r="AB104" s="152" t="e">
        <f t="shared" si="17"/>
        <v>#VALUE!</v>
      </c>
      <c r="AC104" s="105">
        <v>0</v>
      </c>
      <c r="AD104" s="151" t="s">
        <v>12</v>
      </c>
      <c r="AE104" s="152" t="e">
        <f t="shared" si="18"/>
        <v>#VALUE!</v>
      </c>
      <c r="AF104" s="105">
        <v>7</v>
      </c>
      <c r="AG104" s="151" t="s">
        <v>12</v>
      </c>
      <c r="AH104" s="152" t="e">
        <f t="shared" si="19"/>
        <v>#VALUE!</v>
      </c>
      <c r="AI104" s="105">
        <v>0</v>
      </c>
      <c r="AJ104" s="151" t="s">
        <v>12</v>
      </c>
      <c r="AK104" s="152" t="e">
        <f t="shared" si="20"/>
        <v>#VALUE!</v>
      </c>
    </row>
    <row r="105" spans="1:37" ht="21.75" customHeight="1">
      <c r="A105" s="147">
        <v>97</v>
      </c>
      <c r="B105" s="119">
        <v>1565010199</v>
      </c>
      <c r="C105" s="131" t="s">
        <v>265</v>
      </c>
      <c r="D105" s="132" t="s">
        <v>44</v>
      </c>
      <c r="E105" s="103">
        <v>8</v>
      </c>
      <c r="F105" s="148">
        <v>7</v>
      </c>
      <c r="G105" s="29">
        <f t="shared" si="11"/>
        <v>7.2999999999999989</v>
      </c>
      <c r="H105" s="103">
        <v>7</v>
      </c>
      <c r="I105" s="148">
        <v>8</v>
      </c>
      <c r="J105" s="28">
        <f t="shared" si="12"/>
        <v>7.6999999999999993</v>
      </c>
      <c r="K105" s="103">
        <v>8</v>
      </c>
      <c r="L105" s="148">
        <v>7</v>
      </c>
      <c r="M105" s="28">
        <f t="shared" si="21"/>
        <v>7.2999999999999989</v>
      </c>
      <c r="N105" s="148">
        <v>9</v>
      </c>
      <c r="O105" s="148">
        <v>7</v>
      </c>
      <c r="P105" s="29">
        <f t="shared" si="13"/>
        <v>7.6</v>
      </c>
      <c r="Q105" s="103">
        <v>8</v>
      </c>
      <c r="R105" s="148">
        <v>5</v>
      </c>
      <c r="S105" s="29">
        <f t="shared" si="14"/>
        <v>5.9</v>
      </c>
      <c r="T105" s="103">
        <v>7</v>
      </c>
      <c r="U105" s="148">
        <v>5</v>
      </c>
      <c r="V105" s="29">
        <f t="shared" si="15"/>
        <v>5.6</v>
      </c>
      <c r="W105" s="103">
        <v>7</v>
      </c>
      <c r="X105" s="148">
        <v>8</v>
      </c>
      <c r="Y105" s="29">
        <f t="shared" si="16"/>
        <v>7.6999999999999993</v>
      </c>
      <c r="Z105" s="103">
        <v>7</v>
      </c>
      <c r="AA105" s="148">
        <v>6</v>
      </c>
      <c r="AB105" s="29">
        <f t="shared" si="17"/>
        <v>6.2999999999999989</v>
      </c>
      <c r="AC105" s="103">
        <v>8</v>
      </c>
      <c r="AD105" s="148">
        <v>6</v>
      </c>
      <c r="AE105" s="29">
        <f t="shared" si="18"/>
        <v>6.6</v>
      </c>
      <c r="AF105" s="103">
        <v>8</v>
      </c>
      <c r="AG105" s="148">
        <v>7</v>
      </c>
      <c r="AH105" s="29">
        <f t="shared" si="19"/>
        <v>7.2999999999999989</v>
      </c>
      <c r="AI105" s="103">
        <v>7</v>
      </c>
      <c r="AJ105" s="148">
        <v>8</v>
      </c>
      <c r="AK105" s="29">
        <f t="shared" si="20"/>
        <v>7.6999999999999993</v>
      </c>
    </row>
    <row r="106" spans="1:37" ht="21.75" customHeight="1">
      <c r="A106" s="147">
        <v>98</v>
      </c>
      <c r="B106" s="119">
        <v>1565010201</v>
      </c>
      <c r="C106" s="131" t="s">
        <v>267</v>
      </c>
      <c r="D106" s="132" t="s">
        <v>45</v>
      </c>
      <c r="E106" s="103">
        <v>8</v>
      </c>
      <c r="F106" s="148">
        <v>7</v>
      </c>
      <c r="G106" s="29">
        <f t="shared" si="11"/>
        <v>7.2999999999999989</v>
      </c>
      <c r="H106" s="103">
        <v>9</v>
      </c>
      <c r="I106" s="148">
        <v>8</v>
      </c>
      <c r="J106" s="28">
        <f t="shared" si="12"/>
        <v>8.2999999999999989</v>
      </c>
      <c r="K106" s="103">
        <v>8</v>
      </c>
      <c r="L106" s="148">
        <v>7</v>
      </c>
      <c r="M106" s="28">
        <f t="shared" si="21"/>
        <v>7.2999999999999989</v>
      </c>
      <c r="N106" s="148">
        <v>9</v>
      </c>
      <c r="O106" s="148">
        <v>7</v>
      </c>
      <c r="P106" s="29">
        <f t="shared" si="13"/>
        <v>7.6</v>
      </c>
      <c r="Q106" s="103">
        <v>8</v>
      </c>
      <c r="R106" s="148">
        <v>8</v>
      </c>
      <c r="S106" s="29">
        <f t="shared" si="14"/>
        <v>8</v>
      </c>
      <c r="T106" s="103">
        <v>7</v>
      </c>
      <c r="U106" s="148">
        <v>5</v>
      </c>
      <c r="V106" s="29">
        <f t="shared" si="15"/>
        <v>5.6</v>
      </c>
      <c r="W106" s="103">
        <v>7</v>
      </c>
      <c r="X106" s="148">
        <v>7</v>
      </c>
      <c r="Y106" s="29">
        <f t="shared" si="16"/>
        <v>7</v>
      </c>
      <c r="Z106" s="103">
        <v>7</v>
      </c>
      <c r="AA106" s="148">
        <v>6</v>
      </c>
      <c r="AB106" s="29">
        <f t="shared" si="17"/>
        <v>6.2999999999999989</v>
      </c>
      <c r="AC106" s="103">
        <v>8</v>
      </c>
      <c r="AD106" s="148">
        <v>6</v>
      </c>
      <c r="AE106" s="29">
        <f t="shared" si="18"/>
        <v>6.6</v>
      </c>
      <c r="AF106" s="103">
        <v>7</v>
      </c>
      <c r="AG106" s="148">
        <v>7</v>
      </c>
      <c r="AH106" s="29">
        <f t="shared" si="19"/>
        <v>7</v>
      </c>
      <c r="AI106" s="103">
        <v>8</v>
      </c>
      <c r="AJ106" s="148">
        <v>7</v>
      </c>
      <c r="AK106" s="29">
        <f t="shared" si="20"/>
        <v>7.2999999999999989</v>
      </c>
    </row>
    <row r="107" spans="1:37" ht="21.75" customHeight="1">
      <c r="A107" s="147">
        <v>99</v>
      </c>
      <c r="B107" s="119">
        <v>1565010203</v>
      </c>
      <c r="C107" s="131" t="s">
        <v>268</v>
      </c>
      <c r="D107" s="132" t="s">
        <v>269</v>
      </c>
      <c r="E107" s="103">
        <v>0</v>
      </c>
      <c r="F107" s="148">
        <v>5</v>
      </c>
      <c r="G107" s="29">
        <f t="shared" si="11"/>
        <v>3.5</v>
      </c>
      <c r="H107" s="103">
        <v>3.5</v>
      </c>
      <c r="I107" s="148">
        <v>6</v>
      </c>
      <c r="J107" s="28">
        <f t="shared" si="12"/>
        <v>5.2499999999999991</v>
      </c>
      <c r="K107" s="103">
        <v>9</v>
      </c>
      <c r="L107" s="148">
        <v>7</v>
      </c>
      <c r="M107" s="28">
        <f t="shared" si="21"/>
        <v>7.6</v>
      </c>
      <c r="N107" s="148">
        <v>9</v>
      </c>
      <c r="O107" s="148">
        <v>6</v>
      </c>
      <c r="P107" s="29">
        <f t="shared" si="13"/>
        <v>6.8999999999999986</v>
      </c>
      <c r="Q107" s="103">
        <v>0</v>
      </c>
      <c r="R107" s="148">
        <v>4</v>
      </c>
      <c r="S107" s="29">
        <f t="shared" si="14"/>
        <v>2.8</v>
      </c>
      <c r="T107" s="103">
        <v>5</v>
      </c>
      <c r="U107" s="148">
        <v>7</v>
      </c>
      <c r="V107" s="29">
        <f t="shared" si="15"/>
        <v>6.3999999999999995</v>
      </c>
      <c r="W107" s="103">
        <v>8</v>
      </c>
      <c r="X107" s="148">
        <v>4</v>
      </c>
      <c r="Y107" s="29">
        <f t="shared" si="16"/>
        <v>5.1999999999999993</v>
      </c>
      <c r="Z107" s="103">
        <v>7</v>
      </c>
      <c r="AA107" s="148">
        <v>5</v>
      </c>
      <c r="AB107" s="29">
        <f t="shared" si="17"/>
        <v>5.6</v>
      </c>
      <c r="AC107" s="103">
        <v>8</v>
      </c>
      <c r="AD107" s="148">
        <v>5</v>
      </c>
      <c r="AE107" s="29">
        <f t="shared" si="18"/>
        <v>5.9</v>
      </c>
      <c r="AF107" s="103">
        <v>0</v>
      </c>
      <c r="AG107" s="148">
        <v>7</v>
      </c>
      <c r="AH107" s="29">
        <f t="shared" si="19"/>
        <v>4.8999999999999995</v>
      </c>
      <c r="AI107" s="103">
        <v>0</v>
      </c>
      <c r="AJ107" s="148">
        <v>7</v>
      </c>
      <c r="AK107" s="29">
        <f t="shared" si="20"/>
        <v>4.8999999999999995</v>
      </c>
    </row>
    <row r="108" spans="1:37" ht="21.75" customHeight="1">
      <c r="A108" s="147">
        <v>100</v>
      </c>
      <c r="B108" s="119">
        <v>1565010206</v>
      </c>
      <c r="C108" s="131" t="s">
        <v>271</v>
      </c>
      <c r="D108" s="132" t="s">
        <v>214</v>
      </c>
      <c r="E108" s="103">
        <v>8</v>
      </c>
      <c r="F108" s="148">
        <v>8</v>
      </c>
      <c r="G108" s="29">
        <f t="shared" si="11"/>
        <v>8</v>
      </c>
      <c r="H108" s="103">
        <v>7</v>
      </c>
      <c r="I108" s="148">
        <v>8</v>
      </c>
      <c r="J108" s="28">
        <f t="shared" si="12"/>
        <v>7.6999999999999993</v>
      </c>
      <c r="K108" s="103">
        <v>8</v>
      </c>
      <c r="L108" s="148">
        <v>7</v>
      </c>
      <c r="M108" s="28">
        <f t="shared" si="21"/>
        <v>7.2999999999999989</v>
      </c>
      <c r="N108" s="148">
        <v>9</v>
      </c>
      <c r="O108" s="148">
        <v>8</v>
      </c>
      <c r="P108" s="29">
        <f t="shared" si="13"/>
        <v>8.2999999999999989</v>
      </c>
      <c r="Q108" s="103">
        <v>8</v>
      </c>
      <c r="R108" s="148">
        <v>5</v>
      </c>
      <c r="S108" s="29">
        <f t="shared" si="14"/>
        <v>5.9</v>
      </c>
      <c r="T108" s="103">
        <v>7</v>
      </c>
      <c r="U108" s="148">
        <v>7</v>
      </c>
      <c r="V108" s="29">
        <f t="shared" si="15"/>
        <v>7</v>
      </c>
      <c r="W108" s="103">
        <v>7</v>
      </c>
      <c r="X108" s="148">
        <v>7</v>
      </c>
      <c r="Y108" s="29">
        <f t="shared" si="16"/>
        <v>7</v>
      </c>
      <c r="Z108" s="103">
        <v>7</v>
      </c>
      <c r="AA108" s="148">
        <v>5</v>
      </c>
      <c r="AB108" s="29">
        <f t="shared" si="17"/>
        <v>5.6</v>
      </c>
      <c r="AC108" s="103">
        <v>8</v>
      </c>
      <c r="AD108" s="148">
        <v>6</v>
      </c>
      <c r="AE108" s="29">
        <f t="shared" si="18"/>
        <v>6.6</v>
      </c>
      <c r="AF108" s="103">
        <v>8</v>
      </c>
      <c r="AG108" s="148">
        <v>7</v>
      </c>
      <c r="AH108" s="29">
        <f t="shared" si="19"/>
        <v>7.2999999999999989</v>
      </c>
      <c r="AI108" s="103">
        <v>7</v>
      </c>
      <c r="AJ108" s="148">
        <v>8</v>
      </c>
      <c r="AK108" s="29">
        <f t="shared" si="20"/>
        <v>7.6999999999999993</v>
      </c>
    </row>
    <row r="109" spans="1:37" s="157" customFormat="1" ht="21.75" customHeight="1">
      <c r="A109" s="147">
        <v>101</v>
      </c>
      <c r="B109" s="136">
        <v>1565010207</v>
      </c>
      <c r="C109" s="137" t="s">
        <v>272</v>
      </c>
      <c r="D109" s="138" t="s">
        <v>46</v>
      </c>
      <c r="E109" s="104">
        <v>8</v>
      </c>
      <c r="F109" s="158">
        <v>8</v>
      </c>
      <c r="G109" s="30">
        <f t="shared" si="11"/>
        <v>8</v>
      </c>
      <c r="H109" s="104">
        <v>9</v>
      </c>
      <c r="I109" s="158">
        <v>8</v>
      </c>
      <c r="J109" s="30">
        <f t="shared" si="12"/>
        <v>8.2999999999999989</v>
      </c>
      <c r="K109" s="104">
        <v>8</v>
      </c>
      <c r="L109" s="158">
        <v>7</v>
      </c>
      <c r="M109" s="30">
        <f t="shared" si="21"/>
        <v>7.2999999999999989</v>
      </c>
      <c r="N109" s="158">
        <v>9</v>
      </c>
      <c r="O109" s="158">
        <v>8</v>
      </c>
      <c r="P109" s="30">
        <f t="shared" si="13"/>
        <v>8.2999999999999989</v>
      </c>
      <c r="Q109" s="104">
        <v>8</v>
      </c>
      <c r="R109" s="158">
        <v>5</v>
      </c>
      <c r="S109" s="30">
        <f t="shared" si="14"/>
        <v>5.9</v>
      </c>
      <c r="T109" s="104">
        <v>7</v>
      </c>
      <c r="U109" s="158">
        <v>7</v>
      </c>
      <c r="V109" s="30">
        <f t="shared" si="15"/>
        <v>7</v>
      </c>
      <c r="W109" s="104">
        <v>7</v>
      </c>
      <c r="X109" s="158">
        <v>7</v>
      </c>
      <c r="Y109" s="30">
        <f t="shared" si="16"/>
        <v>7</v>
      </c>
      <c r="Z109" s="104">
        <v>7</v>
      </c>
      <c r="AA109" s="158">
        <v>5</v>
      </c>
      <c r="AB109" s="30">
        <f t="shared" si="17"/>
        <v>5.6</v>
      </c>
      <c r="AC109" s="104">
        <v>8</v>
      </c>
      <c r="AD109" s="158">
        <v>5</v>
      </c>
      <c r="AE109" s="30">
        <f t="shared" si="18"/>
        <v>5.9</v>
      </c>
      <c r="AF109" s="104">
        <v>7</v>
      </c>
      <c r="AG109" s="158">
        <v>8</v>
      </c>
      <c r="AH109" s="30">
        <f t="shared" si="19"/>
        <v>7.6999999999999993</v>
      </c>
      <c r="AI109" s="104">
        <v>8</v>
      </c>
      <c r="AJ109" s="158">
        <v>7</v>
      </c>
      <c r="AK109" s="30">
        <f t="shared" si="20"/>
        <v>7.2999999999999989</v>
      </c>
    </row>
    <row r="110" spans="1:37" s="154" customFormat="1" ht="21.75" customHeight="1">
      <c r="A110" s="31" t="s">
        <v>283</v>
      </c>
      <c r="B110" s="32"/>
      <c r="C110" s="33"/>
      <c r="D110" s="34"/>
      <c r="E110" s="35"/>
      <c r="F110" s="35"/>
      <c r="G110" s="35"/>
      <c r="H110" s="36"/>
      <c r="I110" s="35"/>
      <c r="J110" s="35"/>
      <c r="K110" s="35"/>
      <c r="L110" s="35"/>
      <c r="M110" s="37"/>
      <c r="N110" s="37"/>
      <c r="O110" s="37"/>
      <c r="P110" s="37"/>
      <c r="Q110" s="35"/>
      <c r="R110" s="35"/>
      <c r="S110" s="36"/>
      <c r="T110" s="159"/>
      <c r="U110" s="38"/>
      <c r="V110" s="39"/>
      <c r="W110" s="159"/>
      <c r="X110" s="38"/>
      <c r="Y110" s="39"/>
      <c r="Z110" s="159"/>
      <c r="AA110" s="38"/>
      <c r="AB110" s="39"/>
      <c r="AC110" s="159"/>
      <c r="AD110" s="38"/>
      <c r="AE110" s="39"/>
      <c r="AF110" s="40"/>
      <c r="AG110" s="40"/>
      <c r="AH110" s="40"/>
      <c r="AI110" s="40"/>
      <c r="AJ110" s="40"/>
      <c r="AK110" s="40"/>
    </row>
    <row r="111" spans="1:37" ht="21.75" customHeight="1">
      <c r="A111" s="160"/>
      <c r="B111" s="161"/>
      <c r="C111" s="162"/>
      <c r="D111" s="163"/>
      <c r="G111" s="165"/>
      <c r="J111" s="160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</row>
    <row r="112" spans="1:37" ht="21.75" customHeight="1"/>
    <row r="113" spans="1:37" ht="21.75" customHeight="1"/>
    <row r="114" spans="1:37" ht="21.75" customHeight="1"/>
    <row r="115" spans="1:37" ht="21.75" customHeight="1"/>
    <row r="116" spans="1:37" ht="21.75" customHeight="1"/>
    <row r="117" spans="1:37" s="154" customFormat="1" ht="21.75" customHeight="1">
      <c r="A117" s="143"/>
      <c r="B117" s="168"/>
      <c r="C117" s="143"/>
      <c r="D117" s="169"/>
      <c r="E117" s="164"/>
      <c r="F117" s="164"/>
      <c r="G117" s="170"/>
      <c r="H117" s="165"/>
      <c r="I117" s="165"/>
      <c r="J117" s="143"/>
      <c r="K117" s="166"/>
      <c r="L117" s="166"/>
      <c r="M117" s="143"/>
      <c r="N117" s="143"/>
      <c r="O117" s="143"/>
      <c r="P117" s="143"/>
      <c r="Q117" s="166"/>
      <c r="R117" s="166"/>
      <c r="S117" s="171"/>
      <c r="T117" s="166"/>
      <c r="U117" s="166"/>
      <c r="V117" s="171"/>
      <c r="W117" s="166"/>
      <c r="X117" s="166"/>
      <c r="Y117" s="171"/>
      <c r="Z117" s="166"/>
      <c r="AA117" s="166"/>
      <c r="AB117" s="171"/>
      <c r="AC117" s="166"/>
      <c r="AD117" s="166"/>
      <c r="AE117" s="171"/>
      <c r="AF117" s="143"/>
      <c r="AG117" s="143"/>
      <c r="AH117" s="143"/>
      <c r="AI117" s="143"/>
      <c r="AJ117" s="143"/>
      <c r="AK117" s="143"/>
    </row>
    <row r="118" spans="1:37" ht="21.75" customHeight="1"/>
    <row r="119" spans="1:37" s="154" customFormat="1" ht="21.75" customHeight="1">
      <c r="A119" s="143"/>
      <c r="B119" s="168"/>
      <c r="C119" s="143"/>
      <c r="D119" s="169"/>
      <c r="E119" s="164"/>
      <c r="F119" s="164"/>
      <c r="G119" s="170"/>
      <c r="H119" s="165"/>
      <c r="I119" s="165"/>
      <c r="J119" s="143"/>
      <c r="K119" s="166"/>
      <c r="L119" s="166"/>
      <c r="M119" s="143"/>
      <c r="N119" s="143"/>
      <c r="O119" s="143"/>
      <c r="P119" s="143"/>
      <c r="Q119" s="166"/>
      <c r="R119" s="166"/>
      <c r="S119" s="171"/>
      <c r="T119" s="166"/>
      <c r="U119" s="166"/>
      <c r="V119" s="171"/>
      <c r="W119" s="166"/>
      <c r="X119" s="166"/>
      <c r="Y119" s="171"/>
      <c r="Z119" s="166"/>
      <c r="AA119" s="166"/>
      <c r="AB119" s="171"/>
      <c r="AC119" s="166"/>
      <c r="AD119" s="166"/>
      <c r="AE119" s="171"/>
      <c r="AF119" s="143"/>
      <c r="AG119" s="143"/>
      <c r="AH119" s="143"/>
      <c r="AI119" s="143"/>
      <c r="AJ119" s="143"/>
      <c r="AK119" s="143"/>
    </row>
    <row r="120" spans="1:37" ht="21.75" customHeight="1"/>
    <row r="121" spans="1:37" ht="21.75" customHeight="1"/>
    <row r="122" spans="1:37" ht="21.75" customHeight="1"/>
    <row r="123" spans="1:37" ht="21.75" customHeight="1"/>
    <row r="124" spans="1:37" s="40" customFormat="1" ht="17.25" customHeight="1">
      <c r="A124" s="143"/>
      <c r="B124" s="168"/>
      <c r="C124" s="143"/>
      <c r="D124" s="169"/>
      <c r="E124" s="164"/>
      <c r="F124" s="164"/>
      <c r="G124" s="170"/>
      <c r="H124" s="165"/>
      <c r="I124" s="165"/>
      <c r="J124" s="143"/>
      <c r="K124" s="166"/>
      <c r="L124" s="166"/>
      <c r="M124" s="143"/>
      <c r="N124" s="143"/>
      <c r="O124" s="143"/>
      <c r="P124" s="143"/>
      <c r="Q124" s="166"/>
      <c r="R124" s="166"/>
      <c r="S124" s="171"/>
      <c r="T124" s="166"/>
      <c r="U124" s="166"/>
      <c r="V124" s="171"/>
      <c r="W124" s="166"/>
      <c r="X124" s="166"/>
      <c r="Y124" s="171"/>
      <c r="Z124" s="166"/>
      <c r="AA124" s="166"/>
      <c r="AB124" s="171"/>
      <c r="AC124" s="166"/>
      <c r="AD124" s="166"/>
      <c r="AE124" s="171"/>
      <c r="AF124" s="143"/>
      <c r="AG124" s="143"/>
      <c r="AH124" s="143"/>
      <c r="AI124" s="143"/>
      <c r="AJ124" s="143"/>
      <c r="AK124" s="143"/>
    </row>
  </sheetData>
  <mergeCells count="25">
    <mergeCell ref="T6:V6"/>
    <mergeCell ref="E6:G6"/>
    <mergeCell ref="H6:J6"/>
    <mergeCell ref="K6:M6"/>
    <mergeCell ref="N6:P6"/>
    <mergeCell ref="Q6:S6"/>
    <mergeCell ref="A7:A8"/>
    <mergeCell ref="B7:B8"/>
    <mergeCell ref="C7:D8"/>
    <mergeCell ref="E7:G7"/>
    <mergeCell ref="H7:J7"/>
    <mergeCell ref="W6:Y6"/>
    <mergeCell ref="Z6:AB6"/>
    <mergeCell ref="AC6:AE6"/>
    <mergeCell ref="AF6:AH6"/>
    <mergeCell ref="AI6:AK6"/>
    <mergeCell ref="AC7:AE7"/>
    <mergeCell ref="AF7:AH7"/>
    <mergeCell ref="AI7:AK7"/>
    <mergeCell ref="K7:M7"/>
    <mergeCell ref="N7:P7"/>
    <mergeCell ref="Q7:S7"/>
    <mergeCell ref="T7:V7"/>
    <mergeCell ref="W7:Y7"/>
    <mergeCell ref="Z7:A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9"/>
  <sheetViews>
    <sheetView topLeftCell="A85" zoomScale="85" zoomScaleNormal="85" workbookViewId="0">
      <selection activeCell="AE101" sqref="AE101"/>
    </sheetView>
  </sheetViews>
  <sheetFormatPr defaultRowHeight="15.75"/>
  <cols>
    <col min="1" max="1" width="4.42578125" style="41" customWidth="1"/>
    <col min="2" max="2" width="10.85546875" style="41" customWidth="1"/>
    <col min="3" max="3" width="16.85546875" style="41" customWidth="1"/>
    <col min="4" max="4" width="9.5703125" style="41" customWidth="1"/>
    <col min="5" max="5" width="10.85546875" style="41" customWidth="1"/>
    <col min="6" max="6" width="5.42578125" style="97" customWidth="1"/>
    <col min="7" max="17" width="4.140625" style="97" customWidth="1"/>
    <col min="18" max="20" width="4.140625" style="98" customWidth="1"/>
    <col min="21" max="21" width="4.140625" style="99" customWidth="1"/>
    <col min="22" max="22" width="4.140625" style="100" customWidth="1"/>
    <col min="23" max="23" width="4.140625" style="99" customWidth="1"/>
    <col min="24" max="24" width="4.140625" style="101" customWidth="1"/>
    <col min="25" max="26" width="4.140625" style="41" customWidth="1"/>
    <col min="27" max="27" width="5.28515625" style="41" customWidth="1"/>
    <col min="28" max="35" width="4.140625" style="41" customWidth="1"/>
    <col min="36" max="38" width="4.28515625" style="41" customWidth="1"/>
    <col min="39" max="39" width="10.140625" style="41" bestFit="1" customWidth="1"/>
    <col min="40" max="40" width="10.42578125" style="41" bestFit="1" customWidth="1"/>
    <col min="41" max="41" width="10.140625" style="41" bestFit="1" customWidth="1"/>
    <col min="42" max="42" width="10.28515625" style="41" bestFit="1" customWidth="1"/>
    <col min="43" max="256" width="9.140625" style="41"/>
    <col min="257" max="257" width="4.42578125" style="41" customWidth="1"/>
    <col min="258" max="258" width="10.85546875" style="41" customWidth="1"/>
    <col min="259" max="259" width="16.85546875" style="41" customWidth="1"/>
    <col min="260" max="260" width="9.5703125" style="41" customWidth="1"/>
    <col min="261" max="261" width="10.85546875" style="41" customWidth="1"/>
    <col min="262" max="262" width="5.42578125" style="41" customWidth="1"/>
    <col min="263" max="282" width="4.140625" style="41" customWidth="1"/>
    <col min="283" max="283" width="5.28515625" style="41" customWidth="1"/>
    <col min="284" max="291" width="4.140625" style="41" customWidth="1"/>
    <col min="292" max="294" width="4.28515625" style="41" customWidth="1"/>
    <col min="295" max="512" width="9.140625" style="41"/>
    <col min="513" max="513" width="4.42578125" style="41" customWidth="1"/>
    <col min="514" max="514" width="10.85546875" style="41" customWidth="1"/>
    <col min="515" max="515" width="16.85546875" style="41" customWidth="1"/>
    <col min="516" max="516" width="9.5703125" style="41" customWidth="1"/>
    <col min="517" max="517" width="10.85546875" style="41" customWidth="1"/>
    <col min="518" max="518" width="5.42578125" style="41" customWidth="1"/>
    <col min="519" max="538" width="4.140625" style="41" customWidth="1"/>
    <col min="539" max="539" width="5.28515625" style="41" customWidth="1"/>
    <col min="540" max="547" width="4.140625" style="41" customWidth="1"/>
    <col min="548" max="550" width="4.28515625" style="41" customWidth="1"/>
    <col min="551" max="768" width="9.140625" style="41"/>
    <col min="769" max="769" width="4.42578125" style="41" customWidth="1"/>
    <col min="770" max="770" width="10.85546875" style="41" customWidth="1"/>
    <col min="771" max="771" width="16.85546875" style="41" customWidth="1"/>
    <col min="772" max="772" width="9.5703125" style="41" customWidth="1"/>
    <col min="773" max="773" width="10.85546875" style="41" customWidth="1"/>
    <col min="774" max="774" width="5.42578125" style="41" customWidth="1"/>
    <col min="775" max="794" width="4.140625" style="41" customWidth="1"/>
    <col min="795" max="795" width="5.28515625" style="41" customWidth="1"/>
    <col min="796" max="803" width="4.140625" style="41" customWidth="1"/>
    <col min="804" max="806" width="4.28515625" style="41" customWidth="1"/>
    <col min="807" max="1024" width="9.140625" style="41"/>
    <col min="1025" max="1025" width="4.42578125" style="41" customWidth="1"/>
    <col min="1026" max="1026" width="10.85546875" style="41" customWidth="1"/>
    <col min="1027" max="1027" width="16.85546875" style="41" customWidth="1"/>
    <col min="1028" max="1028" width="9.5703125" style="41" customWidth="1"/>
    <col min="1029" max="1029" width="10.85546875" style="41" customWidth="1"/>
    <col min="1030" max="1030" width="5.42578125" style="41" customWidth="1"/>
    <col min="1031" max="1050" width="4.140625" style="41" customWidth="1"/>
    <col min="1051" max="1051" width="5.28515625" style="41" customWidth="1"/>
    <col min="1052" max="1059" width="4.140625" style="41" customWidth="1"/>
    <col min="1060" max="1062" width="4.28515625" style="41" customWidth="1"/>
    <col min="1063" max="1280" width="9.140625" style="41"/>
    <col min="1281" max="1281" width="4.42578125" style="41" customWidth="1"/>
    <col min="1282" max="1282" width="10.85546875" style="41" customWidth="1"/>
    <col min="1283" max="1283" width="16.85546875" style="41" customWidth="1"/>
    <col min="1284" max="1284" width="9.5703125" style="41" customWidth="1"/>
    <col min="1285" max="1285" width="10.85546875" style="41" customWidth="1"/>
    <col min="1286" max="1286" width="5.42578125" style="41" customWidth="1"/>
    <col min="1287" max="1306" width="4.140625" style="41" customWidth="1"/>
    <col min="1307" max="1307" width="5.28515625" style="41" customWidth="1"/>
    <col min="1308" max="1315" width="4.140625" style="41" customWidth="1"/>
    <col min="1316" max="1318" width="4.28515625" style="41" customWidth="1"/>
    <col min="1319" max="1536" width="9.140625" style="41"/>
    <col min="1537" max="1537" width="4.42578125" style="41" customWidth="1"/>
    <col min="1538" max="1538" width="10.85546875" style="41" customWidth="1"/>
    <col min="1539" max="1539" width="16.85546875" style="41" customWidth="1"/>
    <col min="1540" max="1540" width="9.5703125" style="41" customWidth="1"/>
    <col min="1541" max="1541" width="10.85546875" style="41" customWidth="1"/>
    <col min="1542" max="1542" width="5.42578125" style="41" customWidth="1"/>
    <col min="1543" max="1562" width="4.140625" style="41" customWidth="1"/>
    <col min="1563" max="1563" width="5.28515625" style="41" customWidth="1"/>
    <col min="1564" max="1571" width="4.140625" style="41" customWidth="1"/>
    <col min="1572" max="1574" width="4.28515625" style="41" customWidth="1"/>
    <col min="1575" max="1792" width="9.140625" style="41"/>
    <col min="1793" max="1793" width="4.42578125" style="41" customWidth="1"/>
    <col min="1794" max="1794" width="10.85546875" style="41" customWidth="1"/>
    <col min="1795" max="1795" width="16.85546875" style="41" customWidth="1"/>
    <col min="1796" max="1796" width="9.5703125" style="41" customWidth="1"/>
    <col min="1797" max="1797" width="10.85546875" style="41" customWidth="1"/>
    <col min="1798" max="1798" width="5.42578125" style="41" customWidth="1"/>
    <col min="1799" max="1818" width="4.140625" style="41" customWidth="1"/>
    <col min="1819" max="1819" width="5.28515625" style="41" customWidth="1"/>
    <col min="1820" max="1827" width="4.140625" style="41" customWidth="1"/>
    <col min="1828" max="1830" width="4.28515625" style="41" customWidth="1"/>
    <col min="1831" max="2048" width="9.140625" style="41"/>
    <col min="2049" max="2049" width="4.42578125" style="41" customWidth="1"/>
    <col min="2050" max="2050" width="10.85546875" style="41" customWidth="1"/>
    <col min="2051" max="2051" width="16.85546875" style="41" customWidth="1"/>
    <col min="2052" max="2052" width="9.5703125" style="41" customWidth="1"/>
    <col min="2053" max="2053" width="10.85546875" style="41" customWidth="1"/>
    <col min="2054" max="2054" width="5.42578125" style="41" customWidth="1"/>
    <col min="2055" max="2074" width="4.140625" style="41" customWidth="1"/>
    <col min="2075" max="2075" width="5.28515625" style="41" customWidth="1"/>
    <col min="2076" max="2083" width="4.140625" style="41" customWidth="1"/>
    <col min="2084" max="2086" width="4.28515625" style="41" customWidth="1"/>
    <col min="2087" max="2304" width="9.140625" style="41"/>
    <col min="2305" max="2305" width="4.42578125" style="41" customWidth="1"/>
    <col min="2306" max="2306" width="10.85546875" style="41" customWidth="1"/>
    <col min="2307" max="2307" width="16.85546875" style="41" customWidth="1"/>
    <col min="2308" max="2308" width="9.5703125" style="41" customWidth="1"/>
    <col min="2309" max="2309" width="10.85546875" style="41" customWidth="1"/>
    <col min="2310" max="2310" width="5.42578125" style="41" customWidth="1"/>
    <col min="2311" max="2330" width="4.140625" style="41" customWidth="1"/>
    <col min="2331" max="2331" width="5.28515625" style="41" customWidth="1"/>
    <col min="2332" max="2339" width="4.140625" style="41" customWidth="1"/>
    <col min="2340" max="2342" width="4.28515625" style="41" customWidth="1"/>
    <col min="2343" max="2560" width="9.140625" style="41"/>
    <col min="2561" max="2561" width="4.42578125" style="41" customWidth="1"/>
    <col min="2562" max="2562" width="10.85546875" style="41" customWidth="1"/>
    <col min="2563" max="2563" width="16.85546875" style="41" customWidth="1"/>
    <col min="2564" max="2564" width="9.5703125" style="41" customWidth="1"/>
    <col min="2565" max="2565" width="10.85546875" style="41" customWidth="1"/>
    <col min="2566" max="2566" width="5.42578125" style="41" customWidth="1"/>
    <col min="2567" max="2586" width="4.140625" style="41" customWidth="1"/>
    <col min="2587" max="2587" width="5.28515625" style="41" customWidth="1"/>
    <col min="2588" max="2595" width="4.140625" style="41" customWidth="1"/>
    <col min="2596" max="2598" width="4.28515625" style="41" customWidth="1"/>
    <col min="2599" max="2816" width="9.140625" style="41"/>
    <col min="2817" max="2817" width="4.42578125" style="41" customWidth="1"/>
    <col min="2818" max="2818" width="10.85546875" style="41" customWidth="1"/>
    <col min="2819" max="2819" width="16.85546875" style="41" customWidth="1"/>
    <col min="2820" max="2820" width="9.5703125" style="41" customWidth="1"/>
    <col min="2821" max="2821" width="10.85546875" style="41" customWidth="1"/>
    <col min="2822" max="2822" width="5.42578125" style="41" customWidth="1"/>
    <col min="2823" max="2842" width="4.140625" style="41" customWidth="1"/>
    <col min="2843" max="2843" width="5.28515625" style="41" customWidth="1"/>
    <col min="2844" max="2851" width="4.140625" style="41" customWidth="1"/>
    <col min="2852" max="2854" width="4.28515625" style="41" customWidth="1"/>
    <col min="2855" max="3072" width="9.140625" style="41"/>
    <col min="3073" max="3073" width="4.42578125" style="41" customWidth="1"/>
    <col min="3074" max="3074" width="10.85546875" style="41" customWidth="1"/>
    <col min="3075" max="3075" width="16.85546875" style="41" customWidth="1"/>
    <col min="3076" max="3076" width="9.5703125" style="41" customWidth="1"/>
    <col min="3077" max="3077" width="10.85546875" style="41" customWidth="1"/>
    <col min="3078" max="3078" width="5.42578125" style="41" customWidth="1"/>
    <col min="3079" max="3098" width="4.140625" style="41" customWidth="1"/>
    <col min="3099" max="3099" width="5.28515625" style="41" customWidth="1"/>
    <col min="3100" max="3107" width="4.140625" style="41" customWidth="1"/>
    <col min="3108" max="3110" width="4.28515625" style="41" customWidth="1"/>
    <col min="3111" max="3328" width="9.140625" style="41"/>
    <col min="3329" max="3329" width="4.42578125" style="41" customWidth="1"/>
    <col min="3330" max="3330" width="10.85546875" style="41" customWidth="1"/>
    <col min="3331" max="3331" width="16.85546875" style="41" customWidth="1"/>
    <col min="3332" max="3332" width="9.5703125" style="41" customWidth="1"/>
    <col min="3333" max="3333" width="10.85546875" style="41" customWidth="1"/>
    <col min="3334" max="3334" width="5.42578125" style="41" customWidth="1"/>
    <col min="3335" max="3354" width="4.140625" style="41" customWidth="1"/>
    <col min="3355" max="3355" width="5.28515625" style="41" customWidth="1"/>
    <col min="3356" max="3363" width="4.140625" style="41" customWidth="1"/>
    <col min="3364" max="3366" width="4.28515625" style="41" customWidth="1"/>
    <col min="3367" max="3584" width="9.140625" style="41"/>
    <col min="3585" max="3585" width="4.42578125" style="41" customWidth="1"/>
    <col min="3586" max="3586" width="10.85546875" style="41" customWidth="1"/>
    <col min="3587" max="3587" width="16.85546875" style="41" customWidth="1"/>
    <col min="3588" max="3588" width="9.5703125" style="41" customWidth="1"/>
    <col min="3589" max="3589" width="10.85546875" style="41" customWidth="1"/>
    <col min="3590" max="3590" width="5.42578125" style="41" customWidth="1"/>
    <col min="3591" max="3610" width="4.140625" style="41" customWidth="1"/>
    <col min="3611" max="3611" width="5.28515625" style="41" customWidth="1"/>
    <col min="3612" max="3619" width="4.140625" style="41" customWidth="1"/>
    <col min="3620" max="3622" width="4.28515625" style="41" customWidth="1"/>
    <col min="3623" max="3840" width="9.140625" style="41"/>
    <col min="3841" max="3841" width="4.42578125" style="41" customWidth="1"/>
    <col min="3842" max="3842" width="10.85546875" style="41" customWidth="1"/>
    <col min="3843" max="3843" width="16.85546875" style="41" customWidth="1"/>
    <col min="3844" max="3844" width="9.5703125" style="41" customWidth="1"/>
    <col min="3845" max="3845" width="10.85546875" style="41" customWidth="1"/>
    <col min="3846" max="3846" width="5.42578125" style="41" customWidth="1"/>
    <col min="3847" max="3866" width="4.140625" style="41" customWidth="1"/>
    <col min="3867" max="3867" width="5.28515625" style="41" customWidth="1"/>
    <col min="3868" max="3875" width="4.140625" style="41" customWidth="1"/>
    <col min="3876" max="3878" width="4.28515625" style="41" customWidth="1"/>
    <col min="3879" max="4096" width="9.140625" style="41"/>
    <col min="4097" max="4097" width="4.42578125" style="41" customWidth="1"/>
    <col min="4098" max="4098" width="10.85546875" style="41" customWidth="1"/>
    <col min="4099" max="4099" width="16.85546875" style="41" customWidth="1"/>
    <col min="4100" max="4100" width="9.5703125" style="41" customWidth="1"/>
    <col min="4101" max="4101" width="10.85546875" style="41" customWidth="1"/>
    <col min="4102" max="4102" width="5.42578125" style="41" customWidth="1"/>
    <col min="4103" max="4122" width="4.140625" style="41" customWidth="1"/>
    <col min="4123" max="4123" width="5.28515625" style="41" customWidth="1"/>
    <col min="4124" max="4131" width="4.140625" style="41" customWidth="1"/>
    <col min="4132" max="4134" width="4.28515625" style="41" customWidth="1"/>
    <col min="4135" max="4352" width="9.140625" style="41"/>
    <col min="4353" max="4353" width="4.42578125" style="41" customWidth="1"/>
    <col min="4354" max="4354" width="10.85546875" style="41" customWidth="1"/>
    <col min="4355" max="4355" width="16.85546875" style="41" customWidth="1"/>
    <col min="4356" max="4356" width="9.5703125" style="41" customWidth="1"/>
    <col min="4357" max="4357" width="10.85546875" style="41" customWidth="1"/>
    <col min="4358" max="4358" width="5.42578125" style="41" customWidth="1"/>
    <col min="4359" max="4378" width="4.140625" style="41" customWidth="1"/>
    <col min="4379" max="4379" width="5.28515625" style="41" customWidth="1"/>
    <col min="4380" max="4387" width="4.140625" style="41" customWidth="1"/>
    <col min="4388" max="4390" width="4.28515625" style="41" customWidth="1"/>
    <col min="4391" max="4608" width="9.140625" style="41"/>
    <col min="4609" max="4609" width="4.42578125" style="41" customWidth="1"/>
    <col min="4610" max="4610" width="10.85546875" style="41" customWidth="1"/>
    <col min="4611" max="4611" width="16.85546875" style="41" customWidth="1"/>
    <col min="4612" max="4612" width="9.5703125" style="41" customWidth="1"/>
    <col min="4613" max="4613" width="10.85546875" style="41" customWidth="1"/>
    <col min="4614" max="4614" width="5.42578125" style="41" customWidth="1"/>
    <col min="4615" max="4634" width="4.140625" style="41" customWidth="1"/>
    <col min="4635" max="4635" width="5.28515625" style="41" customWidth="1"/>
    <col min="4636" max="4643" width="4.140625" style="41" customWidth="1"/>
    <col min="4644" max="4646" width="4.28515625" style="41" customWidth="1"/>
    <col min="4647" max="4864" width="9.140625" style="41"/>
    <col min="4865" max="4865" width="4.42578125" style="41" customWidth="1"/>
    <col min="4866" max="4866" width="10.85546875" style="41" customWidth="1"/>
    <col min="4867" max="4867" width="16.85546875" style="41" customWidth="1"/>
    <col min="4868" max="4868" width="9.5703125" style="41" customWidth="1"/>
    <col min="4869" max="4869" width="10.85546875" style="41" customWidth="1"/>
    <col min="4870" max="4870" width="5.42578125" style="41" customWidth="1"/>
    <col min="4871" max="4890" width="4.140625" style="41" customWidth="1"/>
    <col min="4891" max="4891" width="5.28515625" style="41" customWidth="1"/>
    <col min="4892" max="4899" width="4.140625" style="41" customWidth="1"/>
    <col min="4900" max="4902" width="4.28515625" style="41" customWidth="1"/>
    <col min="4903" max="5120" width="9.140625" style="41"/>
    <col min="5121" max="5121" width="4.42578125" style="41" customWidth="1"/>
    <col min="5122" max="5122" width="10.85546875" style="41" customWidth="1"/>
    <col min="5123" max="5123" width="16.85546875" style="41" customWidth="1"/>
    <col min="5124" max="5124" width="9.5703125" style="41" customWidth="1"/>
    <col min="5125" max="5125" width="10.85546875" style="41" customWidth="1"/>
    <col min="5126" max="5126" width="5.42578125" style="41" customWidth="1"/>
    <col min="5127" max="5146" width="4.140625" style="41" customWidth="1"/>
    <col min="5147" max="5147" width="5.28515625" style="41" customWidth="1"/>
    <col min="5148" max="5155" width="4.140625" style="41" customWidth="1"/>
    <col min="5156" max="5158" width="4.28515625" style="41" customWidth="1"/>
    <col min="5159" max="5376" width="9.140625" style="41"/>
    <col min="5377" max="5377" width="4.42578125" style="41" customWidth="1"/>
    <col min="5378" max="5378" width="10.85546875" style="41" customWidth="1"/>
    <col min="5379" max="5379" width="16.85546875" style="41" customWidth="1"/>
    <col min="5380" max="5380" width="9.5703125" style="41" customWidth="1"/>
    <col min="5381" max="5381" width="10.85546875" style="41" customWidth="1"/>
    <col min="5382" max="5382" width="5.42578125" style="41" customWidth="1"/>
    <col min="5383" max="5402" width="4.140625" style="41" customWidth="1"/>
    <col min="5403" max="5403" width="5.28515625" style="41" customWidth="1"/>
    <col min="5404" max="5411" width="4.140625" style="41" customWidth="1"/>
    <col min="5412" max="5414" width="4.28515625" style="41" customWidth="1"/>
    <col min="5415" max="5632" width="9.140625" style="41"/>
    <col min="5633" max="5633" width="4.42578125" style="41" customWidth="1"/>
    <col min="5634" max="5634" width="10.85546875" style="41" customWidth="1"/>
    <col min="5635" max="5635" width="16.85546875" style="41" customWidth="1"/>
    <col min="5636" max="5636" width="9.5703125" style="41" customWidth="1"/>
    <col min="5637" max="5637" width="10.85546875" style="41" customWidth="1"/>
    <col min="5638" max="5638" width="5.42578125" style="41" customWidth="1"/>
    <col min="5639" max="5658" width="4.140625" style="41" customWidth="1"/>
    <col min="5659" max="5659" width="5.28515625" style="41" customWidth="1"/>
    <col min="5660" max="5667" width="4.140625" style="41" customWidth="1"/>
    <col min="5668" max="5670" width="4.28515625" style="41" customWidth="1"/>
    <col min="5671" max="5888" width="9.140625" style="41"/>
    <col min="5889" max="5889" width="4.42578125" style="41" customWidth="1"/>
    <col min="5890" max="5890" width="10.85546875" style="41" customWidth="1"/>
    <col min="5891" max="5891" width="16.85546875" style="41" customWidth="1"/>
    <col min="5892" max="5892" width="9.5703125" style="41" customWidth="1"/>
    <col min="5893" max="5893" width="10.85546875" style="41" customWidth="1"/>
    <col min="5894" max="5894" width="5.42578125" style="41" customWidth="1"/>
    <col min="5895" max="5914" width="4.140625" style="41" customWidth="1"/>
    <col min="5915" max="5915" width="5.28515625" style="41" customWidth="1"/>
    <col min="5916" max="5923" width="4.140625" style="41" customWidth="1"/>
    <col min="5924" max="5926" width="4.28515625" style="41" customWidth="1"/>
    <col min="5927" max="6144" width="9.140625" style="41"/>
    <col min="6145" max="6145" width="4.42578125" style="41" customWidth="1"/>
    <col min="6146" max="6146" width="10.85546875" style="41" customWidth="1"/>
    <col min="6147" max="6147" width="16.85546875" style="41" customWidth="1"/>
    <col min="6148" max="6148" width="9.5703125" style="41" customWidth="1"/>
    <col min="6149" max="6149" width="10.85546875" style="41" customWidth="1"/>
    <col min="6150" max="6150" width="5.42578125" style="41" customWidth="1"/>
    <col min="6151" max="6170" width="4.140625" style="41" customWidth="1"/>
    <col min="6171" max="6171" width="5.28515625" style="41" customWidth="1"/>
    <col min="6172" max="6179" width="4.140625" style="41" customWidth="1"/>
    <col min="6180" max="6182" width="4.28515625" style="41" customWidth="1"/>
    <col min="6183" max="6400" width="9.140625" style="41"/>
    <col min="6401" max="6401" width="4.42578125" style="41" customWidth="1"/>
    <col min="6402" max="6402" width="10.85546875" style="41" customWidth="1"/>
    <col min="6403" max="6403" width="16.85546875" style="41" customWidth="1"/>
    <col min="6404" max="6404" width="9.5703125" style="41" customWidth="1"/>
    <col min="6405" max="6405" width="10.85546875" style="41" customWidth="1"/>
    <col min="6406" max="6406" width="5.42578125" style="41" customWidth="1"/>
    <col min="6407" max="6426" width="4.140625" style="41" customWidth="1"/>
    <col min="6427" max="6427" width="5.28515625" style="41" customWidth="1"/>
    <col min="6428" max="6435" width="4.140625" style="41" customWidth="1"/>
    <col min="6436" max="6438" width="4.28515625" style="41" customWidth="1"/>
    <col min="6439" max="6656" width="9.140625" style="41"/>
    <col min="6657" max="6657" width="4.42578125" style="41" customWidth="1"/>
    <col min="6658" max="6658" width="10.85546875" style="41" customWidth="1"/>
    <col min="6659" max="6659" width="16.85546875" style="41" customWidth="1"/>
    <col min="6660" max="6660" width="9.5703125" style="41" customWidth="1"/>
    <col min="6661" max="6661" width="10.85546875" style="41" customWidth="1"/>
    <col min="6662" max="6662" width="5.42578125" style="41" customWidth="1"/>
    <col min="6663" max="6682" width="4.140625" style="41" customWidth="1"/>
    <col min="6683" max="6683" width="5.28515625" style="41" customWidth="1"/>
    <col min="6684" max="6691" width="4.140625" style="41" customWidth="1"/>
    <col min="6692" max="6694" width="4.28515625" style="41" customWidth="1"/>
    <col min="6695" max="6912" width="9.140625" style="41"/>
    <col min="6913" max="6913" width="4.42578125" style="41" customWidth="1"/>
    <col min="6914" max="6914" width="10.85546875" style="41" customWidth="1"/>
    <col min="6915" max="6915" width="16.85546875" style="41" customWidth="1"/>
    <col min="6916" max="6916" width="9.5703125" style="41" customWidth="1"/>
    <col min="6917" max="6917" width="10.85546875" style="41" customWidth="1"/>
    <col min="6918" max="6918" width="5.42578125" style="41" customWidth="1"/>
    <col min="6919" max="6938" width="4.140625" style="41" customWidth="1"/>
    <col min="6939" max="6939" width="5.28515625" style="41" customWidth="1"/>
    <col min="6940" max="6947" width="4.140625" style="41" customWidth="1"/>
    <col min="6948" max="6950" width="4.28515625" style="41" customWidth="1"/>
    <col min="6951" max="7168" width="9.140625" style="41"/>
    <col min="7169" max="7169" width="4.42578125" style="41" customWidth="1"/>
    <col min="7170" max="7170" width="10.85546875" style="41" customWidth="1"/>
    <col min="7171" max="7171" width="16.85546875" style="41" customWidth="1"/>
    <col min="7172" max="7172" width="9.5703125" style="41" customWidth="1"/>
    <col min="7173" max="7173" width="10.85546875" style="41" customWidth="1"/>
    <col min="7174" max="7174" width="5.42578125" style="41" customWidth="1"/>
    <col min="7175" max="7194" width="4.140625" style="41" customWidth="1"/>
    <col min="7195" max="7195" width="5.28515625" style="41" customWidth="1"/>
    <col min="7196" max="7203" width="4.140625" style="41" customWidth="1"/>
    <col min="7204" max="7206" width="4.28515625" style="41" customWidth="1"/>
    <col min="7207" max="7424" width="9.140625" style="41"/>
    <col min="7425" max="7425" width="4.42578125" style="41" customWidth="1"/>
    <col min="7426" max="7426" width="10.85546875" style="41" customWidth="1"/>
    <col min="7427" max="7427" width="16.85546875" style="41" customWidth="1"/>
    <col min="7428" max="7428" width="9.5703125" style="41" customWidth="1"/>
    <col min="7429" max="7429" width="10.85546875" style="41" customWidth="1"/>
    <col min="7430" max="7430" width="5.42578125" style="41" customWidth="1"/>
    <col min="7431" max="7450" width="4.140625" style="41" customWidth="1"/>
    <col min="7451" max="7451" width="5.28515625" style="41" customWidth="1"/>
    <col min="7452" max="7459" width="4.140625" style="41" customWidth="1"/>
    <col min="7460" max="7462" width="4.28515625" style="41" customWidth="1"/>
    <col min="7463" max="7680" width="9.140625" style="41"/>
    <col min="7681" max="7681" width="4.42578125" style="41" customWidth="1"/>
    <col min="7682" max="7682" width="10.85546875" style="41" customWidth="1"/>
    <col min="7683" max="7683" width="16.85546875" style="41" customWidth="1"/>
    <col min="7684" max="7684" width="9.5703125" style="41" customWidth="1"/>
    <col min="7685" max="7685" width="10.85546875" style="41" customWidth="1"/>
    <col min="7686" max="7686" width="5.42578125" style="41" customWidth="1"/>
    <col min="7687" max="7706" width="4.140625" style="41" customWidth="1"/>
    <col min="7707" max="7707" width="5.28515625" style="41" customWidth="1"/>
    <col min="7708" max="7715" width="4.140625" style="41" customWidth="1"/>
    <col min="7716" max="7718" width="4.28515625" style="41" customWidth="1"/>
    <col min="7719" max="7936" width="9.140625" style="41"/>
    <col min="7937" max="7937" width="4.42578125" style="41" customWidth="1"/>
    <col min="7938" max="7938" width="10.85546875" style="41" customWidth="1"/>
    <col min="7939" max="7939" width="16.85546875" style="41" customWidth="1"/>
    <col min="7940" max="7940" width="9.5703125" style="41" customWidth="1"/>
    <col min="7941" max="7941" width="10.85546875" style="41" customWidth="1"/>
    <col min="7942" max="7942" width="5.42578125" style="41" customWidth="1"/>
    <col min="7943" max="7962" width="4.140625" style="41" customWidth="1"/>
    <col min="7963" max="7963" width="5.28515625" style="41" customWidth="1"/>
    <col min="7964" max="7971" width="4.140625" style="41" customWidth="1"/>
    <col min="7972" max="7974" width="4.28515625" style="41" customWidth="1"/>
    <col min="7975" max="8192" width="9.140625" style="41"/>
    <col min="8193" max="8193" width="4.42578125" style="41" customWidth="1"/>
    <col min="8194" max="8194" width="10.85546875" style="41" customWidth="1"/>
    <col min="8195" max="8195" width="16.85546875" style="41" customWidth="1"/>
    <col min="8196" max="8196" width="9.5703125" style="41" customWidth="1"/>
    <col min="8197" max="8197" width="10.85546875" style="41" customWidth="1"/>
    <col min="8198" max="8198" width="5.42578125" style="41" customWidth="1"/>
    <col min="8199" max="8218" width="4.140625" style="41" customWidth="1"/>
    <col min="8219" max="8219" width="5.28515625" style="41" customWidth="1"/>
    <col min="8220" max="8227" width="4.140625" style="41" customWidth="1"/>
    <col min="8228" max="8230" width="4.28515625" style="41" customWidth="1"/>
    <col min="8231" max="8448" width="9.140625" style="41"/>
    <col min="8449" max="8449" width="4.42578125" style="41" customWidth="1"/>
    <col min="8450" max="8450" width="10.85546875" style="41" customWidth="1"/>
    <col min="8451" max="8451" width="16.85546875" style="41" customWidth="1"/>
    <col min="8452" max="8452" width="9.5703125" style="41" customWidth="1"/>
    <col min="8453" max="8453" width="10.85546875" style="41" customWidth="1"/>
    <col min="8454" max="8454" width="5.42578125" style="41" customWidth="1"/>
    <col min="8455" max="8474" width="4.140625" style="41" customWidth="1"/>
    <col min="8475" max="8475" width="5.28515625" style="41" customWidth="1"/>
    <col min="8476" max="8483" width="4.140625" style="41" customWidth="1"/>
    <col min="8484" max="8486" width="4.28515625" style="41" customWidth="1"/>
    <col min="8487" max="8704" width="9.140625" style="41"/>
    <col min="8705" max="8705" width="4.42578125" style="41" customWidth="1"/>
    <col min="8706" max="8706" width="10.85546875" style="41" customWidth="1"/>
    <col min="8707" max="8707" width="16.85546875" style="41" customWidth="1"/>
    <col min="8708" max="8708" width="9.5703125" style="41" customWidth="1"/>
    <col min="8709" max="8709" width="10.85546875" style="41" customWidth="1"/>
    <col min="8710" max="8710" width="5.42578125" style="41" customWidth="1"/>
    <col min="8711" max="8730" width="4.140625" style="41" customWidth="1"/>
    <col min="8731" max="8731" width="5.28515625" style="41" customWidth="1"/>
    <col min="8732" max="8739" width="4.140625" style="41" customWidth="1"/>
    <col min="8740" max="8742" width="4.28515625" style="41" customWidth="1"/>
    <col min="8743" max="8960" width="9.140625" style="41"/>
    <col min="8961" max="8961" width="4.42578125" style="41" customWidth="1"/>
    <col min="8962" max="8962" width="10.85546875" style="41" customWidth="1"/>
    <col min="8963" max="8963" width="16.85546875" style="41" customWidth="1"/>
    <col min="8964" max="8964" width="9.5703125" style="41" customWidth="1"/>
    <col min="8965" max="8965" width="10.85546875" style="41" customWidth="1"/>
    <col min="8966" max="8966" width="5.42578125" style="41" customWidth="1"/>
    <col min="8967" max="8986" width="4.140625" style="41" customWidth="1"/>
    <col min="8987" max="8987" width="5.28515625" style="41" customWidth="1"/>
    <col min="8988" max="8995" width="4.140625" style="41" customWidth="1"/>
    <col min="8996" max="8998" width="4.28515625" style="41" customWidth="1"/>
    <col min="8999" max="9216" width="9.140625" style="41"/>
    <col min="9217" max="9217" width="4.42578125" style="41" customWidth="1"/>
    <col min="9218" max="9218" width="10.85546875" style="41" customWidth="1"/>
    <col min="9219" max="9219" width="16.85546875" style="41" customWidth="1"/>
    <col min="9220" max="9220" width="9.5703125" style="41" customWidth="1"/>
    <col min="9221" max="9221" width="10.85546875" style="41" customWidth="1"/>
    <col min="9222" max="9222" width="5.42578125" style="41" customWidth="1"/>
    <col min="9223" max="9242" width="4.140625" style="41" customWidth="1"/>
    <col min="9243" max="9243" width="5.28515625" style="41" customWidth="1"/>
    <col min="9244" max="9251" width="4.140625" style="41" customWidth="1"/>
    <col min="9252" max="9254" width="4.28515625" style="41" customWidth="1"/>
    <col min="9255" max="9472" width="9.140625" style="41"/>
    <col min="9473" max="9473" width="4.42578125" style="41" customWidth="1"/>
    <col min="9474" max="9474" width="10.85546875" style="41" customWidth="1"/>
    <col min="9475" max="9475" width="16.85546875" style="41" customWidth="1"/>
    <col min="9476" max="9476" width="9.5703125" style="41" customWidth="1"/>
    <col min="9477" max="9477" width="10.85546875" style="41" customWidth="1"/>
    <col min="9478" max="9478" width="5.42578125" style="41" customWidth="1"/>
    <col min="9479" max="9498" width="4.140625" style="41" customWidth="1"/>
    <col min="9499" max="9499" width="5.28515625" style="41" customWidth="1"/>
    <col min="9500" max="9507" width="4.140625" style="41" customWidth="1"/>
    <col min="9508" max="9510" width="4.28515625" style="41" customWidth="1"/>
    <col min="9511" max="9728" width="9.140625" style="41"/>
    <col min="9729" max="9729" width="4.42578125" style="41" customWidth="1"/>
    <col min="9730" max="9730" width="10.85546875" style="41" customWidth="1"/>
    <col min="9731" max="9731" width="16.85546875" style="41" customWidth="1"/>
    <col min="9732" max="9732" width="9.5703125" style="41" customWidth="1"/>
    <col min="9733" max="9733" width="10.85546875" style="41" customWidth="1"/>
    <col min="9734" max="9734" width="5.42578125" style="41" customWidth="1"/>
    <col min="9735" max="9754" width="4.140625" style="41" customWidth="1"/>
    <col min="9755" max="9755" width="5.28515625" style="41" customWidth="1"/>
    <col min="9756" max="9763" width="4.140625" style="41" customWidth="1"/>
    <col min="9764" max="9766" width="4.28515625" style="41" customWidth="1"/>
    <col min="9767" max="9984" width="9.140625" style="41"/>
    <col min="9985" max="9985" width="4.42578125" style="41" customWidth="1"/>
    <col min="9986" max="9986" width="10.85546875" style="41" customWidth="1"/>
    <col min="9987" max="9987" width="16.85546875" style="41" customWidth="1"/>
    <col min="9988" max="9988" width="9.5703125" style="41" customWidth="1"/>
    <col min="9989" max="9989" width="10.85546875" style="41" customWidth="1"/>
    <col min="9990" max="9990" width="5.42578125" style="41" customWidth="1"/>
    <col min="9991" max="10010" width="4.140625" style="41" customWidth="1"/>
    <col min="10011" max="10011" width="5.28515625" style="41" customWidth="1"/>
    <col min="10012" max="10019" width="4.140625" style="41" customWidth="1"/>
    <col min="10020" max="10022" width="4.28515625" style="41" customWidth="1"/>
    <col min="10023" max="10240" width="9.140625" style="41"/>
    <col min="10241" max="10241" width="4.42578125" style="41" customWidth="1"/>
    <col min="10242" max="10242" width="10.85546875" style="41" customWidth="1"/>
    <col min="10243" max="10243" width="16.85546875" style="41" customWidth="1"/>
    <col min="10244" max="10244" width="9.5703125" style="41" customWidth="1"/>
    <col min="10245" max="10245" width="10.85546875" style="41" customWidth="1"/>
    <col min="10246" max="10246" width="5.42578125" style="41" customWidth="1"/>
    <col min="10247" max="10266" width="4.140625" style="41" customWidth="1"/>
    <col min="10267" max="10267" width="5.28515625" style="41" customWidth="1"/>
    <col min="10268" max="10275" width="4.140625" style="41" customWidth="1"/>
    <col min="10276" max="10278" width="4.28515625" style="41" customWidth="1"/>
    <col min="10279" max="10496" width="9.140625" style="41"/>
    <col min="10497" max="10497" width="4.42578125" style="41" customWidth="1"/>
    <col min="10498" max="10498" width="10.85546875" style="41" customWidth="1"/>
    <col min="10499" max="10499" width="16.85546875" style="41" customWidth="1"/>
    <col min="10500" max="10500" width="9.5703125" style="41" customWidth="1"/>
    <col min="10501" max="10501" width="10.85546875" style="41" customWidth="1"/>
    <col min="10502" max="10502" width="5.42578125" style="41" customWidth="1"/>
    <col min="10503" max="10522" width="4.140625" style="41" customWidth="1"/>
    <col min="10523" max="10523" width="5.28515625" style="41" customWidth="1"/>
    <col min="10524" max="10531" width="4.140625" style="41" customWidth="1"/>
    <col min="10532" max="10534" width="4.28515625" style="41" customWidth="1"/>
    <col min="10535" max="10752" width="9.140625" style="41"/>
    <col min="10753" max="10753" width="4.42578125" style="41" customWidth="1"/>
    <col min="10754" max="10754" width="10.85546875" style="41" customWidth="1"/>
    <col min="10755" max="10755" width="16.85546875" style="41" customWidth="1"/>
    <col min="10756" max="10756" width="9.5703125" style="41" customWidth="1"/>
    <col min="10757" max="10757" width="10.85546875" style="41" customWidth="1"/>
    <col min="10758" max="10758" width="5.42578125" style="41" customWidth="1"/>
    <col min="10759" max="10778" width="4.140625" style="41" customWidth="1"/>
    <col min="10779" max="10779" width="5.28515625" style="41" customWidth="1"/>
    <col min="10780" max="10787" width="4.140625" style="41" customWidth="1"/>
    <col min="10788" max="10790" width="4.28515625" style="41" customWidth="1"/>
    <col min="10791" max="11008" width="9.140625" style="41"/>
    <col min="11009" max="11009" width="4.42578125" style="41" customWidth="1"/>
    <col min="11010" max="11010" width="10.85546875" style="41" customWidth="1"/>
    <col min="11011" max="11011" width="16.85546875" style="41" customWidth="1"/>
    <col min="11012" max="11012" width="9.5703125" style="41" customWidth="1"/>
    <col min="11013" max="11013" width="10.85546875" style="41" customWidth="1"/>
    <col min="11014" max="11014" width="5.42578125" style="41" customWidth="1"/>
    <col min="11015" max="11034" width="4.140625" style="41" customWidth="1"/>
    <col min="11035" max="11035" width="5.28515625" style="41" customWidth="1"/>
    <col min="11036" max="11043" width="4.140625" style="41" customWidth="1"/>
    <col min="11044" max="11046" width="4.28515625" style="41" customWidth="1"/>
    <col min="11047" max="11264" width="9.140625" style="41"/>
    <col min="11265" max="11265" width="4.42578125" style="41" customWidth="1"/>
    <col min="11266" max="11266" width="10.85546875" style="41" customWidth="1"/>
    <col min="11267" max="11267" width="16.85546875" style="41" customWidth="1"/>
    <col min="11268" max="11268" width="9.5703125" style="41" customWidth="1"/>
    <col min="11269" max="11269" width="10.85546875" style="41" customWidth="1"/>
    <col min="11270" max="11270" width="5.42578125" style="41" customWidth="1"/>
    <col min="11271" max="11290" width="4.140625" style="41" customWidth="1"/>
    <col min="11291" max="11291" width="5.28515625" style="41" customWidth="1"/>
    <col min="11292" max="11299" width="4.140625" style="41" customWidth="1"/>
    <col min="11300" max="11302" width="4.28515625" style="41" customWidth="1"/>
    <col min="11303" max="11520" width="9.140625" style="41"/>
    <col min="11521" max="11521" width="4.42578125" style="41" customWidth="1"/>
    <col min="11522" max="11522" width="10.85546875" style="41" customWidth="1"/>
    <col min="11523" max="11523" width="16.85546875" style="41" customWidth="1"/>
    <col min="11524" max="11524" width="9.5703125" style="41" customWidth="1"/>
    <col min="11525" max="11525" width="10.85546875" style="41" customWidth="1"/>
    <col min="11526" max="11526" width="5.42578125" style="41" customWidth="1"/>
    <col min="11527" max="11546" width="4.140625" style="41" customWidth="1"/>
    <col min="11547" max="11547" width="5.28515625" style="41" customWidth="1"/>
    <col min="11548" max="11555" width="4.140625" style="41" customWidth="1"/>
    <col min="11556" max="11558" width="4.28515625" style="41" customWidth="1"/>
    <col min="11559" max="11776" width="9.140625" style="41"/>
    <col min="11777" max="11777" width="4.42578125" style="41" customWidth="1"/>
    <col min="11778" max="11778" width="10.85546875" style="41" customWidth="1"/>
    <col min="11779" max="11779" width="16.85546875" style="41" customWidth="1"/>
    <col min="11780" max="11780" width="9.5703125" style="41" customWidth="1"/>
    <col min="11781" max="11781" width="10.85546875" style="41" customWidth="1"/>
    <col min="11782" max="11782" width="5.42578125" style="41" customWidth="1"/>
    <col min="11783" max="11802" width="4.140625" style="41" customWidth="1"/>
    <col min="11803" max="11803" width="5.28515625" style="41" customWidth="1"/>
    <col min="11804" max="11811" width="4.140625" style="41" customWidth="1"/>
    <col min="11812" max="11814" width="4.28515625" style="41" customWidth="1"/>
    <col min="11815" max="12032" width="9.140625" style="41"/>
    <col min="12033" max="12033" width="4.42578125" style="41" customWidth="1"/>
    <col min="12034" max="12034" width="10.85546875" style="41" customWidth="1"/>
    <col min="12035" max="12035" width="16.85546875" style="41" customWidth="1"/>
    <col min="12036" max="12036" width="9.5703125" style="41" customWidth="1"/>
    <col min="12037" max="12037" width="10.85546875" style="41" customWidth="1"/>
    <col min="12038" max="12038" width="5.42578125" style="41" customWidth="1"/>
    <col min="12039" max="12058" width="4.140625" style="41" customWidth="1"/>
    <col min="12059" max="12059" width="5.28515625" style="41" customWidth="1"/>
    <col min="12060" max="12067" width="4.140625" style="41" customWidth="1"/>
    <col min="12068" max="12070" width="4.28515625" style="41" customWidth="1"/>
    <col min="12071" max="12288" width="9.140625" style="41"/>
    <col min="12289" max="12289" width="4.42578125" style="41" customWidth="1"/>
    <col min="12290" max="12290" width="10.85546875" style="41" customWidth="1"/>
    <col min="12291" max="12291" width="16.85546875" style="41" customWidth="1"/>
    <col min="12292" max="12292" width="9.5703125" style="41" customWidth="1"/>
    <col min="12293" max="12293" width="10.85546875" style="41" customWidth="1"/>
    <col min="12294" max="12294" width="5.42578125" style="41" customWidth="1"/>
    <col min="12295" max="12314" width="4.140625" style="41" customWidth="1"/>
    <col min="12315" max="12315" width="5.28515625" style="41" customWidth="1"/>
    <col min="12316" max="12323" width="4.140625" style="41" customWidth="1"/>
    <col min="12324" max="12326" width="4.28515625" style="41" customWidth="1"/>
    <col min="12327" max="12544" width="9.140625" style="41"/>
    <col min="12545" max="12545" width="4.42578125" style="41" customWidth="1"/>
    <col min="12546" max="12546" width="10.85546875" style="41" customWidth="1"/>
    <col min="12547" max="12547" width="16.85546875" style="41" customWidth="1"/>
    <col min="12548" max="12548" width="9.5703125" style="41" customWidth="1"/>
    <col min="12549" max="12549" width="10.85546875" style="41" customWidth="1"/>
    <col min="12550" max="12550" width="5.42578125" style="41" customWidth="1"/>
    <col min="12551" max="12570" width="4.140625" style="41" customWidth="1"/>
    <col min="12571" max="12571" width="5.28515625" style="41" customWidth="1"/>
    <col min="12572" max="12579" width="4.140625" style="41" customWidth="1"/>
    <col min="12580" max="12582" width="4.28515625" style="41" customWidth="1"/>
    <col min="12583" max="12800" width="9.140625" style="41"/>
    <col min="12801" max="12801" width="4.42578125" style="41" customWidth="1"/>
    <col min="12802" max="12802" width="10.85546875" style="41" customWidth="1"/>
    <col min="12803" max="12803" width="16.85546875" style="41" customWidth="1"/>
    <col min="12804" max="12804" width="9.5703125" style="41" customWidth="1"/>
    <col min="12805" max="12805" width="10.85546875" style="41" customWidth="1"/>
    <col min="12806" max="12806" width="5.42578125" style="41" customWidth="1"/>
    <col min="12807" max="12826" width="4.140625" style="41" customWidth="1"/>
    <col min="12827" max="12827" width="5.28515625" style="41" customWidth="1"/>
    <col min="12828" max="12835" width="4.140625" style="41" customWidth="1"/>
    <col min="12836" max="12838" width="4.28515625" style="41" customWidth="1"/>
    <col min="12839" max="13056" width="9.140625" style="41"/>
    <col min="13057" max="13057" width="4.42578125" style="41" customWidth="1"/>
    <col min="13058" max="13058" width="10.85546875" style="41" customWidth="1"/>
    <col min="13059" max="13059" width="16.85546875" style="41" customWidth="1"/>
    <col min="13060" max="13060" width="9.5703125" style="41" customWidth="1"/>
    <col min="13061" max="13061" width="10.85546875" style="41" customWidth="1"/>
    <col min="13062" max="13062" width="5.42578125" style="41" customWidth="1"/>
    <col min="13063" max="13082" width="4.140625" style="41" customWidth="1"/>
    <col min="13083" max="13083" width="5.28515625" style="41" customWidth="1"/>
    <col min="13084" max="13091" width="4.140625" style="41" customWidth="1"/>
    <col min="13092" max="13094" width="4.28515625" style="41" customWidth="1"/>
    <col min="13095" max="13312" width="9.140625" style="41"/>
    <col min="13313" max="13313" width="4.42578125" style="41" customWidth="1"/>
    <col min="13314" max="13314" width="10.85546875" style="41" customWidth="1"/>
    <col min="13315" max="13315" width="16.85546875" style="41" customWidth="1"/>
    <col min="13316" max="13316" width="9.5703125" style="41" customWidth="1"/>
    <col min="13317" max="13317" width="10.85546875" style="41" customWidth="1"/>
    <col min="13318" max="13318" width="5.42578125" style="41" customWidth="1"/>
    <col min="13319" max="13338" width="4.140625" style="41" customWidth="1"/>
    <col min="13339" max="13339" width="5.28515625" style="41" customWidth="1"/>
    <col min="13340" max="13347" width="4.140625" style="41" customWidth="1"/>
    <col min="13348" max="13350" width="4.28515625" style="41" customWidth="1"/>
    <col min="13351" max="13568" width="9.140625" style="41"/>
    <col min="13569" max="13569" width="4.42578125" style="41" customWidth="1"/>
    <col min="13570" max="13570" width="10.85546875" style="41" customWidth="1"/>
    <col min="13571" max="13571" width="16.85546875" style="41" customWidth="1"/>
    <col min="13572" max="13572" width="9.5703125" style="41" customWidth="1"/>
    <col min="13573" max="13573" width="10.85546875" style="41" customWidth="1"/>
    <col min="13574" max="13574" width="5.42578125" style="41" customWidth="1"/>
    <col min="13575" max="13594" width="4.140625" style="41" customWidth="1"/>
    <col min="13595" max="13595" width="5.28515625" style="41" customWidth="1"/>
    <col min="13596" max="13603" width="4.140625" style="41" customWidth="1"/>
    <col min="13604" max="13606" width="4.28515625" style="41" customWidth="1"/>
    <col min="13607" max="13824" width="9.140625" style="41"/>
    <col min="13825" max="13825" width="4.42578125" style="41" customWidth="1"/>
    <col min="13826" max="13826" width="10.85546875" style="41" customWidth="1"/>
    <col min="13827" max="13827" width="16.85546875" style="41" customWidth="1"/>
    <col min="13828" max="13828" width="9.5703125" style="41" customWidth="1"/>
    <col min="13829" max="13829" width="10.85546875" style="41" customWidth="1"/>
    <col min="13830" max="13830" width="5.42578125" style="41" customWidth="1"/>
    <col min="13831" max="13850" width="4.140625" style="41" customWidth="1"/>
    <col min="13851" max="13851" width="5.28515625" style="41" customWidth="1"/>
    <col min="13852" max="13859" width="4.140625" style="41" customWidth="1"/>
    <col min="13860" max="13862" width="4.28515625" style="41" customWidth="1"/>
    <col min="13863" max="14080" width="9.140625" style="41"/>
    <col min="14081" max="14081" width="4.42578125" style="41" customWidth="1"/>
    <col min="14082" max="14082" width="10.85546875" style="41" customWidth="1"/>
    <col min="14083" max="14083" width="16.85546875" style="41" customWidth="1"/>
    <col min="14084" max="14084" width="9.5703125" style="41" customWidth="1"/>
    <col min="14085" max="14085" width="10.85546875" style="41" customWidth="1"/>
    <col min="14086" max="14086" width="5.42578125" style="41" customWidth="1"/>
    <col min="14087" max="14106" width="4.140625" style="41" customWidth="1"/>
    <col min="14107" max="14107" width="5.28515625" style="41" customWidth="1"/>
    <col min="14108" max="14115" width="4.140625" style="41" customWidth="1"/>
    <col min="14116" max="14118" width="4.28515625" style="41" customWidth="1"/>
    <col min="14119" max="14336" width="9.140625" style="41"/>
    <col min="14337" max="14337" width="4.42578125" style="41" customWidth="1"/>
    <col min="14338" max="14338" width="10.85546875" style="41" customWidth="1"/>
    <col min="14339" max="14339" width="16.85546875" style="41" customWidth="1"/>
    <col min="14340" max="14340" width="9.5703125" style="41" customWidth="1"/>
    <col min="14341" max="14341" width="10.85546875" style="41" customWidth="1"/>
    <col min="14342" max="14342" width="5.42578125" style="41" customWidth="1"/>
    <col min="14343" max="14362" width="4.140625" style="41" customWidth="1"/>
    <col min="14363" max="14363" width="5.28515625" style="41" customWidth="1"/>
    <col min="14364" max="14371" width="4.140625" style="41" customWidth="1"/>
    <col min="14372" max="14374" width="4.28515625" style="41" customWidth="1"/>
    <col min="14375" max="14592" width="9.140625" style="41"/>
    <col min="14593" max="14593" width="4.42578125" style="41" customWidth="1"/>
    <col min="14594" max="14594" width="10.85546875" style="41" customWidth="1"/>
    <col min="14595" max="14595" width="16.85546875" style="41" customWidth="1"/>
    <col min="14596" max="14596" width="9.5703125" style="41" customWidth="1"/>
    <col min="14597" max="14597" width="10.85546875" style="41" customWidth="1"/>
    <col min="14598" max="14598" width="5.42578125" style="41" customWidth="1"/>
    <col min="14599" max="14618" width="4.140625" style="41" customWidth="1"/>
    <col min="14619" max="14619" width="5.28515625" style="41" customWidth="1"/>
    <col min="14620" max="14627" width="4.140625" style="41" customWidth="1"/>
    <col min="14628" max="14630" width="4.28515625" style="41" customWidth="1"/>
    <col min="14631" max="14848" width="9.140625" style="41"/>
    <col min="14849" max="14849" width="4.42578125" style="41" customWidth="1"/>
    <col min="14850" max="14850" width="10.85546875" style="41" customWidth="1"/>
    <col min="14851" max="14851" width="16.85546875" style="41" customWidth="1"/>
    <col min="14852" max="14852" width="9.5703125" style="41" customWidth="1"/>
    <col min="14853" max="14853" width="10.85546875" style="41" customWidth="1"/>
    <col min="14854" max="14854" width="5.42578125" style="41" customWidth="1"/>
    <col min="14855" max="14874" width="4.140625" style="41" customWidth="1"/>
    <col min="14875" max="14875" width="5.28515625" style="41" customWidth="1"/>
    <col min="14876" max="14883" width="4.140625" style="41" customWidth="1"/>
    <col min="14884" max="14886" width="4.28515625" style="41" customWidth="1"/>
    <col min="14887" max="15104" width="9.140625" style="41"/>
    <col min="15105" max="15105" width="4.42578125" style="41" customWidth="1"/>
    <col min="15106" max="15106" width="10.85546875" style="41" customWidth="1"/>
    <col min="15107" max="15107" width="16.85546875" style="41" customWidth="1"/>
    <col min="15108" max="15108" width="9.5703125" style="41" customWidth="1"/>
    <col min="15109" max="15109" width="10.85546875" style="41" customWidth="1"/>
    <col min="15110" max="15110" width="5.42578125" style="41" customWidth="1"/>
    <col min="15111" max="15130" width="4.140625" style="41" customWidth="1"/>
    <col min="15131" max="15131" width="5.28515625" style="41" customWidth="1"/>
    <col min="15132" max="15139" width="4.140625" style="41" customWidth="1"/>
    <col min="15140" max="15142" width="4.28515625" style="41" customWidth="1"/>
    <col min="15143" max="15360" width="9.140625" style="41"/>
    <col min="15361" max="15361" width="4.42578125" style="41" customWidth="1"/>
    <col min="15362" max="15362" width="10.85546875" style="41" customWidth="1"/>
    <col min="15363" max="15363" width="16.85546875" style="41" customWidth="1"/>
    <col min="15364" max="15364" width="9.5703125" style="41" customWidth="1"/>
    <col min="15365" max="15365" width="10.85546875" style="41" customWidth="1"/>
    <col min="15366" max="15366" width="5.42578125" style="41" customWidth="1"/>
    <col min="15367" max="15386" width="4.140625" style="41" customWidth="1"/>
    <col min="15387" max="15387" width="5.28515625" style="41" customWidth="1"/>
    <col min="15388" max="15395" width="4.140625" style="41" customWidth="1"/>
    <col min="15396" max="15398" width="4.28515625" style="41" customWidth="1"/>
    <col min="15399" max="15616" width="9.140625" style="41"/>
    <col min="15617" max="15617" width="4.42578125" style="41" customWidth="1"/>
    <col min="15618" max="15618" width="10.85546875" style="41" customWidth="1"/>
    <col min="15619" max="15619" width="16.85546875" style="41" customWidth="1"/>
    <col min="15620" max="15620" width="9.5703125" style="41" customWidth="1"/>
    <col min="15621" max="15621" width="10.85546875" style="41" customWidth="1"/>
    <col min="15622" max="15622" width="5.42578125" style="41" customWidth="1"/>
    <col min="15623" max="15642" width="4.140625" style="41" customWidth="1"/>
    <col min="15643" max="15643" width="5.28515625" style="41" customWidth="1"/>
    <col min="15644" max="15651" width="4.140625" style="41" customWidth="1"/>
    <col min="15652" max="15654" width="4.28515625" style="41" customWidth="1"/>
    <col min="15655" max="15872" width="9.140625" style="41"/>
    <col min="15873" max="15873" width="4.42578125" style="41" customWidth="1"/>
    <col min="15874" max="15874" width="10.85546875" style="41" customWidth="1"/>
    <col min="15875" max="15875" width="16.85546875" style="41" customWidth="1"/>
    <col min="15876" max="15876" width="9.5703125" style="41" customWidth="1"/>
    <col min="15877" max="15877" width="10.85546875" style="41" customWidth="1"/>
    <col min="15878" max="15878" width="5.42578125" style="41" customWidth="1"/>
    <col min="15879" max="15898" width="4.140625" style="41" customWidth="1"/>
    <col min="15899" max="15899" width="5.28515625" style="41" customWidth="1"/>
    <col min="15900" max="15907" width="4.140625" style="41" customWidth="1"/>
    <col min="15908" max="15910" width="4.28515625" style="41" customWidth="1"/>
    <col min="15911" max="16128" width="9.140625" style="41"/>
    <col min="16129" max="16129" width="4.42578125" style="41" customWidth="1"/>
    <col min="16130" max="16130" width="10.85546875" style="41" customWidth="1"/>
    <col min="16131" max="16131" width="16.85546875" style="41" customWidth="1"/>
    <col min="16132" max="16132" width="9.5703125" style="41" customWidth="1"/>
    <col min="16133" max="16133" width="10.85546875" style="41" customWidth="1"/>
    <col min="16134" max="16134" width="5.42578125" style="41" customWidth="1"/>
    <col min="16135" max="16154" width="4.140625" style="41" customWidth="1"/>
    <col min="16155" max="16155" width="5.28515625" style="41" customWidth="1"/>
    <col min="16156" max="16163" width="4.140625" style="41" customWidth="1"/>
    <col min="16164" max="16166" width="4.28515625" style="41" customWidth="1"/>
    <col min="16167" max="16384" width="9.140625" style="41"/>
  </cols>
  <sheetData>
    <row r="1" spans="1:256" ht="32.25" customHeight="1">
      <c r="A1" s="231" t="s">
        <v>48</v>
      </c>
      <c r="B1" s="232"/>
      <c r="C1" s="232"/>
      <c r="D1" s="232"/>
      <c r="E1" s="233" t="s">
        <v>1</v>
      </c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</row>
    <row r="2" spans="1:256" ht="15" customHeight="1">
      <c r="A2" s="42"/>
      <c r="B2" s="42"/>
      <c r="C2" s="43"/>
      <c r="D2" s="108" t="s">
        <v>61</v>
      </c>
      <c r="E2" s="44"/>
      <c r="F2" s="44"/>
      <c r="G2" s="44"/>
      <c r="H2" s="44"/>
      <c r="I2" s="234" t="s">
        <v>62</v>
      </c>
      <c r="J2" s="234"/>
      <c r="K2" s="234"/>
      <c r="L2" s="234"/>
      <c r="M2" s="234"/>
      <c r="N2" s="234"/>
      <c r="O2" s="234"/>
      <c r="P2" s="234"/>
      <c r="Q2" s="108"/>
      <c r="R2" s="45"/>
      <c r="S2" s="45"/>
      <c r="T2" s="46"/>
      <c r="U2" s="47"/>
      <c r="V2" s="47"/>
      <c r="W2" s="47"/>
      <c r="X2" s="48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256" ht="16.5">
      <c r="A3" s="48"/>
      <c r="B3" s="48"/>
      <c r="C3" s="43"/>
      <c r="D3" s="235" t="s">
        <v>49</v>
      </c>
      <c r="E3" s="235"/>
      <c r="F3" s="235"/>
      <c r="G3" s="108"/>
      <c r="H3" s="108"/>
      <c r="I3" s="49" t="s">
        <v>63</v>
      </c>
      <c r="J3" s="49"/>
      <c r="K3" s="49"/>
      <c r="L3" s="49"/>
      <c r="M3" s="49"/>
      <c r="N3" s="49"/>
      <c r="O3" s="49"/>
      <c r="P3" s="49"/>
      <c r="Q3" s="49"/>
      <c r="R3" s="50"/>
      <c r="S3" s="50"/>
      <c r="T3" s="51"/>
      <c r="U3" s="51"/>
      <c r="V3" s="51"/>
      <c r="W3" s="51"/>
      <c r="X3" s="43"/>
      <c r="Y3" s="52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ht="16.5">
      <c r="A4" s="43"/>
      <c r="B4" s="43"/>
      <c r="C4" s="43"/>
      <c r="D4" s="235" t="s">
        <v>64</v>
      </c>
      <c r="E4" s="235"/>
      <c r="F4" s="235"/>
      <c r="G4" s="108"/>
      <c r="H4" s="108"/>
      <c r="I4" s="49" t="s">
        <v>65</v>
      </c>
      <c r="J4" s="49"/>
      <c r="K4" s="49"/>
      <c r="L4" s="49"/>
      <c r="M4" s="49"/>
      <c r="N4" s="49"/>
      <c r="O4" s="49"/>
      <c r="P4" s="49"/>
      <c r="Q4" s="49"/>
      <c r="R4" s="50"/>
      <c r="S4" s="50"/>
      <c r="T4" s="51"/>
      <c r="U4" s="51"/>
      <c r="V4" s="51"/>
      <c r="W4" s="51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>
      <c r="A5" s="53"/>
      <c r="B5" s="53"/>
      <c r="C5" s="54"/>
      <c r="D5" s="54"/>
      <c r="E5" s="55"/>
      <c r="F5" s="56"/>
      <c r="G5" s="56"/>
      <c r="H5" s="56"/>
      <c r="I5" s="56"/>
      <c r="J5" s="56"/>
      <c r="K5" s="56"/>
      <c r="L5" s="56"/>
      <c r="M5" s="56"/>
      <c r="N5" s="56"/>
      <c r="O5" s="57"/>
      <c r="P5" s="57"/>
      <c r="Q5" s="57"/>
      <c r="R5" s="58"/>
      <c r="S5" s="58"/>
      <c r="T5" s="58"/>
      <c r="U5" s="59"/>
      <c r="V5" s="60"/>
      <c r="W5" s="59"/>
      <c r="X5" s="61"/>
      <c r="Y5" s="62"/>
    </row>
    <row r="6" spans="1:256" ht="39.75" customHeight="1">
      <c r="A6" s="63" t="s">
        <v>3</v>
      </c>
      <c r="B6" s="64" t="s">
        <v>50</v>
      </c>
      <c r="C6" s="64" t="s">
        <v>51</v>
      </c>
      <c r="D6" s="65"/>
      <c r="E6" s="66" t="s">
        <v>52</v>
      </c>
      <c r="F6" s="236" t="s">
        <v>66</v>
      </c>
      <c r="G6" s="237"/>
      <c r="H6" s="238"/>
      <c r="I6" s="236" t="s">
        <v>67</v>
      </c>
      <c r="J6" s="221"/>
      <c r="K6" s="222"/>
      <c r="L6" s="236" t="s">
        <v>68</v>
      </c>
      <c r="M6" s="221"/>
      <c r="N6" s="222"/>
      <c r="O6" s="236" t="s">
        <v>69</v>
      </c>
      <c r="P6" s="221"/>
      <c r="Q6" s="222"/>
      <c r="R6" s="236" t="s">
        <v>70</v>
      </c>
      <c r="S6" s="221"/>
      <c r="T6" s="222"/>
      <c r="U6" s="225" t="s">
        <v>47</v>
      </c>
      <c r="V6" s="226"/>
      <c r="W6" s="227"/>
      <c r="X6" s="225" t="s">
        <v>71</v>
      </c>
      <c r="Y6" s="226"/>
      <c r="Z6" s="227"/>
      <c r="AA6" s="225" t="s">
        <v>72</v>
      </c>
      <c r="AB6" s="226"/>
      <c r="AC6" s="227"/>
      <c r="AD6" s="225" t="s">
        <v>73</v>
      </c>
      <c r="AE6" s="226"/>
      <c r="AF6" s="227"/>
      <c r="AG6" s="225" t="s">
        <v>74</v>
      </c>
      <c r="AH6" s="226"/>
      <c r="AI6" s="227"/>
      <c r="AJ6" s="228" t="s">
        <v>75</v>
      </c>
      <c r="AK6" s="229"/>
      <c r="AL6" s="230"/>
      <c r="AM6" s="67" t="s">
        <v>53</v>
      </c>
      <c r="AN6" s="67" t="s">
        <v>54</v>
      </c>
      <c r="AO6" s="67" t="s">
        <v>55</v>
      </c>
      <c r="AP6" s="67" t="s">
        <v>56</v>
      </c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</row>
    <row r="7" spans="1:256">
      <c r="A7" s="69"/>
      <c r="B7" s="70"/>
      <c r="C7" s="71"/>
      <c r="D7" s="72" t="s">
        <v>57</v>
      </c>
      <c r="E7" s="69"/>
      <c r="F7" s="220">
        <v>2</v>
      </c>
      <c r="G7" s="221"/>
      <c r="H7" s="222"/>
      <c r="I7" s="220">
        <v>2</v>
      </c>
      <c r="J7" s="221"/>
      <c r="K7" s="222"/>
      <c r="L7" s="220">
        <v>2</v>
      </c>
      <c r="M7" s="221"/>
      <c r="N7" s="222"/>
      <c r="O7" s="220">
        <v>2</v>
      </c>
      <c r="P7" s="221"/>
      <c r="Q7" s="222"/>
      <c r="R7" s="220">
        <v>2</v>
      </c>
      <c r="S7" s="221"/>
      <c r="T7" s="222"/>
      <c r="U7" s="217">
        <v>2</v>
      </c>
      <c r="V7" s="218"/>
      <c r="W7" s="219"/>
      <c r="X7" s="217">
        <v>2</v>
      </c>
      <c r="Y7" s="218"/>
      <c r="Z7" s="219"/>
      <c r="AA7" s="217">
        <v>2</v>
      </c>
      <c r="AB7" s="218"/>
      <c r="AC7" s="219"/>
      <c r="AD7" s="217">
        <v>2</v>
      </c>
      <c r="AE7" s="218"/>
      <c r="AF7" s="219"/>
      <c r="AG7" s="217">
        <v>2</v>
      </c>
      <c r="AH7" s="221"/>
      <c r="AI7" s="222"/>
      <c r="AJ7" s="223">
        <v>2</v>
      </c>
      <c r="AK7" s="224"/>
      <c r="AL7" s="224"/>
      <c r="AM7" s="73">
        <f>SUM(F7:AL7)</f>
        <v>22</v>
      </c>
      <c r="AN7" s="74"/>
      <c r="AO7" s="75"/>
      <c r="AP7" s="76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</row>
    <row r="8" spans="1:256" ht="58.5" customHeight="1">
      <c r="A8" s="69"/>
      <c r="B8" s="70"/>
      <c r="C8" s="71"/>
      <c r="D8" s="72"/>
      <c r="E8" s="77"/>
      <c r="F8" s="78" t="s">
        <v>58</v>
      </c>
      <c r="G8" s="78" t="s">
        <v>59</v>
      </c>
      <c r="H8" s="78" t="s">
        <v>60</v>
      </c>
      <c r="I8" s="78" t="s">
        <v>58</v>
      </c>
      <c r="J8" s="78" t="s">
        <v>59</v>
      </c>
      <c r="K8" s="78" t="s">
        <v>60</v>
      </c>
      <c r="L8" s="78" t="s">
        <v>58</v>
      </c>
      <c r="M8" s="78" t="s">
        <v>59</v>
      </c>
      <c r="N8" s="78" t="s">
        <v>60</v>
      </c>
      <c r="O8" s="78" t="s">
        <v>58</v>
      </c>
      <c r="P8" s="78" t="s">
        <v>59</v>
      </c>
      <c r="Q8" s="78" t="s">
        <v>60</v>
      </c>
      <c r="R8" s="78" t="s">
        <v>58</v>
      </c>
      <c r="S8" s="78" t="s">
        <v>59</v>
      </c>
      <c r="T8" s="78" t="s">
        <v>60</v>
      </c>
      <c r="U8" s="78" t="s">
        <v>58</v>
      </c>
      <c r="V8" s="78" t="s">
        <v>59</v>
      </c>
      <c r="W8" s="78" t="s">
        <v>60</v>
      </c>
      <c r="X8" s="78" t="s">
        <v>58</v>
      </c>
      <c r="Y8" s="78" t="s">
        <v>59</v>
      </c>
      <c r="Z8" s="78" t="s">
        <v>60</v>
      </c>
      <c r="AA8" s="78" t="s">
        <v>58</v>
      </c>
      <c r="AB8" s="78" t="s">
        <v>59</v>
      </c>
      <c r="AC8" s="78" t="s">
        <v>60</v>
      </c>
      <c r="AD8" s="78" t="s">
        <v>58</v>
      </c>
      <c r="AE8" s="78" t="s">
        <v>59</v>
      </c>
      <c r="AF8" s="78" t="s">
        <v>60</v>
      </c>
      <c r="AG8" s="78" t="s">
        <v>58</v>
      </c>
      <c r="AH8" s="78" t="s">
        <v>59</v>
      </c>
      <c r="AI8" s="78" t="s">
        <v>60</v>
      </c>
      <c r="AJ8" s="78" t="s">
        <v>58</v>
      </c>
      <c r="AK8" s="78" t="s">
        <v>59</v>
      </c>
      <c r="AL8" s="78" t="s">
        <v>60</v>
      </c>
      <c r="AM8" s="73"/>
      <c r="AN8" s="79"/>
      <c r="AO8" s="75"/>
      <c r="AP8" s="80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spans="1:256" ht="19.5" customHeight="1">
      <c r="A9" s="109">
        <v>1</v>
      </c>
      <c r="B9" s="110">
        <v>1565010075</v>
      </c>
      <c r="C9" s="111" t="s">
        <v>76</v>
      </c>
      <c r="D9" s="112" t="s">
        <v>10</v>
      </c>
      <c r="E9" s="195" t="s">
        <v>77</v>
      </c>
      <c r="F9" s="81">
        <v>8</v>
      </c>
      <c r="G9" s="106" t="str">
        <f>IF(F9&gt;=9.5,"A⁺",IF(F9&gt;=8.5,"A",IF(F9&gt;=8,"B⁺",IF(F9&gt;=7,"B",IF(F9&gt;=6.5,"C⁺",IF(F9&gt;=5.5,"C",IF(F9&gt;=5,"D⁺",IF(F9&gt;=4,"D",IF(F9&lt;4,"F")))))))))</f>
        <v>B⁺</v>
      </c>
      <c r="H9" s="107" t="str">
        <f>IF(G9="A⁺","4.0",IF(G9="A","3.8",IF(G9="B⁺","3.5",IF(G9="B","3.0",IF(G9="C⁺","2.5",IF(G9="C","2.0",IF(G9="D⁺","1.5",IF(G9="D","1.0"))))))))</f>
        <v>3.5</v>
      </c>
      <c r="I9" s="81">
        <v>7.6</v>
      </c>
      <c r="J9" s="106" t="str">
        <f>IF(I9&gt;=9.5,"A⁺",IF(I9&gt;=8.5,"A",IF(I9&gt;=8,"B⁺",IF(I9&gt;=7,"B",IF(I9&gt;=6.5,"C⁺",IF(I9&gt;=5.5,"C",IF(I9&gt;=5,"D⁺",IF(I9&gt;=4,"D",IF(I9&lt;4,"F")))))))))</f>
        <v>B</v>
      </c>
      <c r="K9" s="107" t="str">
        <f>IF(J9="A⁺","4.0",IF(J9="A","3.8",IF(J9="B⁺","3.5",IF(J9="B","3.0",IF(J9="C⁺","2.5",IF(J9="C","2.0",IF(J9="D⁺","1.5",IF(J9="D","1.0"))))))))</f>
        <v>3.0</v>
      </c>
      <c r="L9" s="81">
        <v>7.2999999999999989</v>
      </c>
      <c r="M9" s="106" t="str">
        <f>IF(L9&gt;=9.5,"A⁺",IF(L9&gt;=8.5,"A",IF(L9&gt;=8,"B⁺",IF(L9&gt;=7,"B",IF(L9&gt;=6.5,"C⁺",IF(L9&gt;=5.5,"C",IF(L9&gt;=5,"D⁺",IF(L9&gt;=4,"D",IF(L9&lt;4,"F")))))))))</f>
        <v>B</v>
      </c>
      <c r="N9" s="107" t="str">
        <f>IF(M9="A⁺","4.0",IF(M9="A","3.8",IF(M9="B⁺","3.5",IF(M9="B","3.0",IF(M9="C⁺","2.5",IF(M9="C","2.0",IF(M9="D⁺","1.5",IF(M9="D","1.0"))))))))</f>
        <v>3.0</v>
      </c>
      <c r="O9" s="81">
        <v>7.6</v>
      </c>
      <c r="P9" s="106" t="str">
        <f>IF(O9&gt;=9.5,"A⁺",IF(O9&gt;=8.5,"A",IF(O9&gt;=8,"B⁺",IF(O9&gt;=7,"B",IF(O9&gt;=6.5,"C⁺",IF(O9&gt;=5.5,"C",IF(O9&gt;=5,"D⁺",IF(O9&gt;=4,"D",IF(O9&lt;4,"F")))))))))</f>
        <v>B</v>
      </c>
      <c r="Q9" s="107" t="str">
        <f>IF(P9="A⁺","4.0",IF(P9="A","3.8",IF(P9="B⁺","3.5",IF(P9="B","3.0",IF(P9="C⁺","2.5",IF(P9="C","2.0",IF(P9="D⁺","1.5",IF(P9="D","1.0"))))))))</f>
        <v>3.0</v>
      </c>
      <c r="R9" s="81">
        <v>4.5999999999999996</v>
      </c>
      <c r="S9" s="106" t="str">
        <f>IF(R9&gt;=9.5,"A⁺",IF(R9&gt;=8.5,"A",IF(R9&gt;=8,"B⁺",IF(R9&gt;=7,"B",IF(R9&gt;=6.5,"C⁺",IF(R9&gt;=5.5,"C",IF(R9&gt;=5,"D⁺",IF(R9&gt;=4,"D",IF(R9&lt;4,"F")))))))))</f>
        <v>D</v>
      </c>
      <c r="T9" s="107" t="str">
        <f>IF(S9="A⁺","4.0",IF(S9="A","3.8",IF(S9="B⁺","3.5",IF(S9="B","3.0",IF(S9="C⁺","2.5",IF(S9="C","2.0",IF(S9="D⁺","1.5",IF(S9="D","1.0"))))))))</f>
        <v>1.0</v>
      </c>
      <c r="U9" s="81">
        <v>6.6999999999999993</v>
      </c>
      <c r="V9" s="106" t="str">
        <f>IF(U9&gt;=9.5,"A⁺",IF(U9&gt;=8.5,"A",IF(U9&gt;=8,"B⁺",IF(U9&gt;=7,"B",IF(U9&gt;=6.5,"C⁺",IF(U9&gt;=5.5,"C",IF(U9&gt;=5,"D⁺",IF(U9&gt;=4,"D",IF(U9&lt;4,"F")))))))))</f>
        <v>C⁺</v>
      </c>
      <c r="W9" s="107" t="str">
        <f>IF(V9="A⁺","4.0",IF(V9="A","3.8",IF(V9="B⁺","3.5",IF(V9="B","3.0",IF(V9="C⁺","2.5",IF(V9="C","2.0",IF(V9="D⁺","1.5",IF(V9="D","1.0"))))))))</f>
        <v>2.5</v>
      </c>
      <c r="X9" s="114">
        <v>7</v>
      </c>
      <c r="Y9" s="106" t="str">
        <f>IF(X9&gt;=9.5,"A⁺",IF(X9&gt;=8.5,"A",IF(X9&gt;=8,"B⁺",IF(X9&gt;=7,"B",IF(X9&gt;=6.5,"C⁺",IF(X9&gt;=5.5,"C",IF(X9&gt;=5,"D⁺",IF(X9&gt;=4,"D",IF(X9&lt;4,"F")))))))))</f>
        <v>B</v>
      </c>
      <c r="Z9" s="107" t="str">
        <f>IF(Y9="A⁺","4.0",IF(Y9="A","3.8",IF(Y9="B⁺","3.5",IF(Y9="B","3.0",IF(Y9="C⁺","2.5",IF(Y9="C","2.0",IF(Y9="D⁺","1.5",IF(Y9="D","1.0"))))))))</f>
        <v>3.0</v>
      </c>
      <c r="AA9" s="114">
        <v>7.3999999999999995</v>
      </c>
      <c r="AB9" s="106" t="str">
        <f>IF(AA9&gt;=9.5,"A⁺",IF(AA9&gt;=8.5,"A",IF(AA9&gt;=8,"B⁺",IF(AA9&gt;=7,"B",IF(AA9&gt;=6.5,"C⁺",IF(AA9&gt;=5.5,"C",IF(AA9&gt;=5,"D⁺",IF(AA9&gt;=4,"D",IF(AA9&lt;4,"F")))))))))</f>
        <v>B</v>
      </c>
      <c r="AC9" s="107" t="str">
        <f>IF(AB9="A⁺","4.0",IF(AB9="A","3.8",IF(AB9="B⁺","3.5",IF(AB9="B","3.0",IF(AB9="C⁺","2.5",IF(AB9="C","2.0",IF(AB9="D⁺","1.5",IF(AB9="D","1.0"))))))))</f>
        <v>3.0</v>
      </c>
      <c r="AD9" s="115">
        <v>6.6999999999999993</v>
      </c>
      <c r="AE9" s="106" t="str">
        <f>IF(AD9&gt;=9.5,"A⁺",IF(AD9&gt;=8.5,"A",IF(AD9&gt;=8,"B⁺",IF(AD9&gt;=7,"B",IF(AD9&gt;=6.5,"C⁺",IF(AD9&gt;=5.5,"C",IF(AD9&gt;=5,"D⁺",IF(AD9&gt;=4,"D",IF(AD9&lt;4,"F")))))))))</f>
        <v>C⁺</v>
      </c>
      <c r="AF9" s="107" t="str">
        <f>IF(AE9="A⁺","4.0",IF(AE9="A","3.8",IF(AE9="B⁺","3.5",IF(AE9="B","3.0",IF(AE9="C⁺","2.5",IF(AE9="C","2.0",IF(AE9="D⁺","1.5",IF(AE9="D","1.0"))))))))</f>
        <v>2.5</v>
      </c>
      <c r="AG9" s="114">
        <v>7</v>
      </c>
      <c r="AH9" s="106" t="str">
        <f>IF(AG9&gt;=9.5,"A⁺",IF(AG9&gt;=8.5,"A",IF(AG9&gt;=8,"B⁺",IF(AG9&gt;=7,"B",IF(AG9&gt;=6.5,"C⁺",IF(AG9&gt;=5.5,"C",IF(AG9&gt;=5,"D⁺",IF(AG9&gt;=4,"D",IF(AG9&lt;4,"F")))))))))</f>
        <v>B</v>
      </c>
      <c r="AI9" s="107" t="str">
        <f>IF(AH9="A⁺","4.0",IF(AH9="A","3.8",IF(AH9="B⁺","3.5",IF(AH9="B","3.0",IF(AH9="C⁺","2.5",IF(AH9="C","2.0",IF(AH9="D⁺","1.5",IF(AH9="D","1.0"))))))))</f>
        <v>3.0</v>
      </c>
      <c r="AJ9" s="113">
        <v>7</v>
      </c>
      <c r="AK9" s="106" t="str">
        <f>IF(AJ9&gt;=9.5,"A⁺",IF(AJ9&gt;=8.5,"A",IF(AJ9&gt;=8,"B⁺",IF(AJ9&gt;=7,"B",IF(AJ9&gt;=6.5,"C⁺",IF(AJ9&gt;=5.5,"C",IF(AJ9&gt;=5,"D⁺",IF(AJ9&gt;=4,"D",IF(AJ9&lt;4,"F")))))))))</f>
        <v>B</v>
      </c>
      <c r="AL9" s="107" t="str">
        <f>IF(AK9="A⁺","4.0",IF(AK9="A","3.8",IF(AK9="B⁺","3.5",IF(AK9="B","3.0",IF(AK9="C⁺","2.5",IF(AK9="C","2.0",IF(AK9="D⁺","1.5",IF(AK9="D","1.0"))))))))</f>
        <v>3.0</v>
      </c>
      <c r="AM9" s="116">
        <f>F9*$F$7+I9*$I$7+L9*$L$7+O9*$O$7+R9*$R$7+U9*$U$7+X9*AA9*$AA$7+AD9*$AD$7+AG9*$AG$7+AJ9*$AJ$7</f>
        <v>228.6</v>
      </c>
      <c r="AN9" s="172">
        <f>AM9/$AM$7</f>
        <v>10.390909090909091</v>
      </c>
      <c r="AO9" s="116">
        <f>H9*$F$7+K9*$I$7+N9*$L$7+Q9*$O$7+T9*$R$7+W9*$U$7+Z9*$X$7+AC9*$AA$7+AF9*$AD$7+AI9*$AG$7+AL9*$AJ$7</f>
        <v>61</v>
      </c>
      <c r="AP9" s="117">
        <f>AO9/$AM$7</f>
        <v>2.7727272727272729</v>
      </c>
      <c r="AQ9" s="82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</row>
    <row r="10" spans="1:256" ht="19.5" customHeight="1">
      <c r="A10" s="118">
        <v>2</v>
      </c>
      <c r="B10" s="119">
        <v>1565010076</v>
      </c>
      <c r="C10" s="120" t="s">
        <v>78</v>
      </c>
      <c r="D10" s="121" t="s">
        <v>10</v>
      </c>
      <c r="E10" s="196" t="s">
        <v>79</v>
      </c>
      <c r="F10" s="84">
        <v>7</v>
      </c>
      <c r="G10" s="106" t="str">
        <f t="shared" ref="G10:G73" si="0">IF(F10&gt;=9.5,"A⁺",IF(F10&gt;=8.5,"A",IF(F10&gt;=8,"B⁺",IF(F10&gt;=7,"B",IF(F10&gt;=6.5,"C⁺",IF(F10&gt;=5.5,"C",IF(F10&gt;=5,"D⁺",IF(F10&gt;=4,"D",IF(F10&lt;4,"F")))))))))</f>
        <v>B</v>
      </c>
      <c r="H10" s="107" t="str">
        <f t="shared" ref="H10:H73" si="1">IF(G10="A⁺","4.0",IF(G10="A","3.8",IF(G10="B⁺","3.5",IF(G10="B","3.0",IF(G10="C⁺","2.5",IF(G10="C","2.0",IF(G10="D⁺","1.5",IF(G10="D","1.0"))))))))</f>
        <v>3.0</v>
      </c>
      <c r="I10" s="84">
        <v>7</v>
      </c>
      <c r="J10" s="106" t="str">
        <f t="shared" ref="J10:J73" si="2">IF(I10&gt;=9.5,"A⁺",IF(I10&gt;=8.5,"A",IF(I10&gt;=8,"B⁺",IF(I10&gt;=7,"B",IF(I10&gt;=6.5,"C⁺",IF(I10&gt;=5.5,"C",IF(I10&gt;=5,"D⁺",IF(I10&gt;=4,"D",IF(I10&lt;4,"F")))))))))</f>
        <v>B</v>
      </c>
      <c r="K10" s="107" t="str">
        <f t="shared" ref="K10:K73" si="3">IF(J10="A⁺","4.0",IF(J10="A","3.8",IF(J10="B⁺","3.5",IF(J10="B","3.0",IF(J10="C⁺","2.5",IF(J10="C","2.0",IF(J10="D⁺","1.5",IF(J10="D","1.0"))))))))</f>
        <v>3.0</v>
      </c>
      <c r="L10" s="84">
        <v>8</v>
      </c>
      <c r="M10" s="106" t="str">
        <f t="shared" ref="M10:M73" si="4">IF(L10&gt;=9.5,"A⁺",IF(L10&gt;=8.5,"A",IF(L10&gt;=8,"B⁺",IF(L10&gt;=7,"B",IF(L10&gt;=6.5,"C⁺",IF(L10&gt;=5.5,"C",IF(L10&gt;=5,"D⁺",IF(L10&gt;=4,"D",IF(L10&lt;4,"F")))))))))</f>
        <v>B⁺</v>
      </c>
      <c r="N10" s="107" t="str">
        <f t="shared" ref="N10:N73" si="5">IF(M10="A⁺","4.0",IF(M10="A","3.8",IF(M10="B⁺","3.5",IF(M10="B","3.0",IF(M10="C⁺","2.5",IF(M10="C","2.0",IF(M10="D⁺","1.5",IF(M10="D","1.0"))))))))</f>
        <v>3.5</v>
      </c>
      <c r="O10" s="84">
        <v>8.2999999999999989</v>
      </c>
      <c r="P10" s="106" t="str">
        <f t="shared" ref="P10:P73" si="6">IF(O10&gt;=9.5,"A⁺",IF(O10&gt;=8.5,"A",IF(O10&gt;=8,"B⁺",IF(O10&gt;=7,"B",IF(O10&gt;=6.5,"C⁺",IF(O10&gt;=5.5,"C",IF(O10&gt;=5,"D⁺",IF(O10&gt;=4,"D",IF(O10&lt;4,"F")))))))))</f>
        <v>B⁺</v>
      </c>
      <c r="Q10" s="107" t="str">
        <f t="shared" ref="Q10:Q73" si="7">IF(P10="A⁺","4.0",IF(P10="A","3.8",IF(P10="B⁺","3.5",IF(P10="B","3.0",IF(P10="C⁺","2.5",IF(P10="C","2.0",IF(P10="D⁺","1.5",IF(P10="D","1.0"))))))))</f>
        <v>3.5</v>
      </c>
      <c r="R10" s="84">
        <v>3.5</v>
      </c>
      <c r="S10" s="106" t="str">
        <f t="shared" ref="S10:S73" si="8">IF(R10&gt;=9.5,"A⁺",IF(R10&gt;=8.5,"A",IF(R10&gt;=8,"B⁺",IF(R10&gt;=7,"B",IF(R10&gt;=6.5,"C⁺",IF(R10&gt;=5.5,"C",IF(R10&gt;=5,"D⁺",IF(R10&gt;=4,"D",IF(R10&lt;4,"F")))))))))</f>
        <v>F</v>
      </c>
      <c r="T10" s="107" t="b">
        <f t="shared" ref="T10:T73" si="9">IF(S10="A⁺","4.0",IF(S10="A","3.8",IF(S10="B⁺","3.5",IF(S10="B","3.0",IF(S10="C⁺","2.5",IF(S10="C","2.0",IF(S10="D⁺","1.5",IF(S10="D","1.0"))))))))</f>
        <v>0</v>
      </c>
      <c r="U10" s="84">
        <v>4.1999999999999993</v>
      </c>
      <c r="V10" s="106" t="str">
        <f t="shared" ref="V10:V73" si="10">IF(U10&gt;=9.5,"A⁺",IF(U10&gt;=8.5,"A",IF(U10&gt;=8,"B⁺",IF(U10&gt;=7,"B",IF(U10&gt;=6.5,"C⁺",IF(U10&gt;=5.5,"C",IF(U10&gt;=5,"D⁺",IF(U10&gt;=4,"D",IF(U10&lt;4,"F")))))))))</f>
        <v>D</v>
      </c>
      <c r="W10" s="107" t="str">
        <f t="shared" ref="W10:W73" si="11">IF(V10="A⁺","4.0",IF(V10="A","3.8",IF(V10="B⁺","3.5",IF(V10="B","3.0",IF(V10="C⁺","2.5",IF(V10="C","2.0",IF(V10="D⁺","1.5",IF(V10="D","1.0"))))))))</f>
        <v>1.0</v>
      </c>
      <c r="X10" s="123">
        <v>7</v>
      </c>
      <c r="Y10" s="106" t="str">
        <f t="shared" ref="Y10:Y73" si="12">IF(X10&gt;=9.5,"A⁺",IF(X10&gt;=8.5,"A",IF(X10&gt;=8,"B⁺",IF(X10&gt;=7,"B",IF(X10&gt;=6.5,"C⁺",IF(X10&gt;=5.5,"C",IF(X10&gt;=5,"D⁺",IF(X10&gt;=4,"D",IF(X10&lt;4,"F")))))))))</f>
        <v>B</v>
      </c>
      <c r="Z10" s="107" t="str">
        <f t="shared" ref="Z10:Z73" si="13">IF(Y10="A⁺","4.0",IF(Y10="A","3.8",IF(Y10="B⁺","3.5",IF(Y10="B","3.0",IF(Y10="C⁺","2.5",IF(Y10="C","2.0",IF(Y10="D⁺","1.5",IF(Y10="D","1.0"))))))))</f>
        <v>3.0</v>
      </c>
      <c r="AA10" s="123">
        <v>6.6999999999999993</v>
      </c>
      <c r="AB10" s="106" t="str">
        <f t="shared" ref="AB10:AB73" si="14">IF(AA10&gt;=9.5,"A⁺",IF(AA10&gt;=8.5,"A",IF(AA10&gt;=8,"B⁺",IF(AA10&gt;=7,"B",IF(AA10&gt;=6.5,"C⁺",IF(AA10&gt;=5.5,"C",IF(AA10&gt;=5,"D⁺",IF(AA10&gt;=4,"D",IF(AA10&lt;4,"F")))))))))</f>
        <v>C⁺</v>
      </c>
      <c r="AC10" s="107" t="str">
        <f t="shared" ref="AC10:AC73" si="15">IF(AB10="A⁺","4.0",IF(AB10="A","3.8",IF(AB10="B⁺","3.5",IF(AB10="B","3.0",IF(AB10="C⁺","2.5",IF(AB10="C","2.0",IF(AB10="D⁺","1.5",IF(AB10="D","1.0"))))))))</f>
        <v>2.5</v>
      </c>
      <c r="AD10" s="124">
        <v>4.8999999999999995</v>
      </c>
      <c r="AE10" s="106" t="str">
        <f t="shared" ref="AE10:AE73" si="16">IF(AD10&gt;=9.5,"A⁺",IF(AD10&gt;=8.5,"A",IF(AD10&gt;=8,"B⁺",IF(AD10&gt;=7,"B",IF(AD10&gt;=6.5,"C⁺",IF(AD10&gt;=5.5,"C",IF(AD10&gt;=5,"D⁺",IF(AD10&gt;=4,"D",IF(AD10&lt;4,"F")))))))))</f>
        <v>D</v>
      </c>
      <c r="AF10" s="107" t="str">
        <f t="shared" ref="AF10:AF73" si="17">IF(AE10="A⁺","4.0",IF(AE10="A","3.8",IF(AE10="B⁺","3.5",IF(AE10="B","3.0",IF(AE10="C⁺","2.5",IF(AE10="C","2.0",IF(AE10="D⁺","1.5",IF(AE10="D","1.0"))))))))</f>
        <v>1.0</v>
      </c>
      <c r="AG10" s="123" t="e">
        <v>#VALUE!</v>
      </c>
      <c r="AH10" s="106" t="e">
        <f t="shared" ref="AH10:AH73" si="18">IF(AG10&gt;=9.5,"A⁺",IF(AG10&gt;=8.5,"A",IF(AG10&gt;=8,"B⁺",IF(AG10&gt;=7,"B",IF(AG10&gt;=6.5,"C⁺",IF(AG10&gt;=5.5,"C",IF(AG10&gt;=5,"D⁺",IF(AG10&gt;=4,"D",IF(AG10&lt;4,"F")))))))))</f>
        <v>#VALUE!</v>
      </c>
      <c r="AI10" s="107" t="e">
        <f t="shared" ref="AI10:AI73" si="19">IF(AH10="A⁺","4.0",IF(AH10="A","3.8",IF(AH10="B⁺","3.5",IF(AH10="B","3.0",IF(AH10="C⁺","2.5",IF(AH10="C","2.0",IF(AH10="D⁺","1.5",IF(AH10="D","1.0"))))))))</f>
        <v>#VALUE!</v>
      </c>
      <c r="AJ10" s="122">
        <v>7.2999999999999989</v>
      </c>
      <c r="AK10" s="106" t="str">
        <f t="shared" ref="AK10:AK73" si="20">IF(AJ10&gt;=9.5,"A⁺",IF(AJ10&gt;=8.5,"A",IF(AJ10&gt;=8,"B⁺",IF(AJ10&gt;=7,"B",IF(AJ10&gt;=6.5,"C⁺",IF(AJ10&gt;=5.5,"C",IF(AJ10&gt;=5,"D⁺",IF(AJ10&gt;=4,"D",IF(AJ10&lt;4,"F")))))))))</f>
        <v>B</v>
      </c>
      <c r="AL10" s="107" t="str">
        <f t="shared" ref="AL10:AL73" si="21">IF(AK10="A⁺","4.0",IF(AK10="A","3.8",IF(AK10="B⁺","3.5",IF(AK10="B","3.0",IF(AK10="C⁺","2.5",IF(AK10="C","2.0",IF(AK10="D⁺","1.5",IF(AK10="D","1.0"))))))))</f>
        <v>3.0</v>
      </c>
      <c r="AM10" s="116" t="e">
        <f t="shared" ref="AM10:AM73" si="22">F10*$F$7+I10*$I$7+L10*$L$7+O10*$O$7+R10*$R$7+U10*$U$7+X10*AA10*$AA$7+AD10*$AD$7+AG10*$AG$7+AJ10*$AJ$7</f>
        <v>#VALUE!</v>
      </c>
      <c r="AN10" s="173" t="e">
        <f>AM10/$AM$7</f>
        <v>#VALUE!</v>
      </c>
      <c r="AO10" s="116" t="e">
        <f t="shared" ref="AO10:AO73" si="23">H10*$F$7+K10*$I$7+N10*$L$7+Q10*$O$7+T10*$R$7+W10*$U$7+Z10*$X$7+AC10*$AA$7+AF10*$AD$7+AI10*$AG$7+AL10*$AJ$7</f>
        <v>#VALUE!</v>
      </c>
      <c r="AP10" s="125" t="e">
        <f>AO10/$AM$7</f>
        <v>#VALUE!</v>
      </c>
      <c r="AQ10" s="82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  <row r="11" spans="1:256" ht="19.5" customHeight="1">
      <c r="A11" s="118">
        <v>3</v>
      </c>
      <c r="B11" s="119">
        <v>1565010077</v>
      </c>
      <c r="C11" s="120" t="s">
        <v>80</v>
      </c>
      <c r="D11" s="121" t="s">
        <v>11</v>
      </c>
      <c r="E11" s="196" t="s">
        <v>81</v>
      </c>
      <c r="F11" s="84">
        <v>4.8999999999999995</v>
      </c>
      <c r="G11" s="106" t="str">
        <f t="shared" si="0"/>
        <v>D</v>
      </c>
      <c r="H11" s="107" t="str">
        <f t="shared" si="1"/>
        <v>1.0</v>
      </c>
      <c r="I11" s="84">
        <v>6.35</v>
      </c>
      <c r="J11" s="106" t="str">
        <f t="shared" si="2"/>
        <v>C</v>
      </c>
      <c r="K11" s="107" t="str">
        <f t="shared" si="3"/>
        <v>2.0</v>
      </c>
      <c r="L11" s="84">
        <v>7.2999999999999989</v>
      </c>
      <c r="M11" s="106" t="str">
        <f t="shared" si="4"/>
        <v>B</v>
      </c>
      <c r="N11" s="107" t="str">
        <f t="shared" si="5"/>
        <v>3.0</v>
      </c>
      <c r="O11" s="84">
        <v>6.8999999999999986</v>
      </c>
      <c r="P11" s="106" t="str">
        <f t="shared" si="6"/>
        <v>C⁺</v>
      </c>
      <c r="Q11" s="107" t="str">
        <f t="shared" si="7"/>
        <v>2.5</v>
      </c>
      <c r="R11" s="84" t="e">
        <v>#VALUE!</v>
      </c>
      <c r="S11" s="106" t="e">
        <f t="shared" si="8"/>
        <v>#VALUE!</v>
      </c>
      <c r="T11" s="107" t="e">
        <f t="shared" si="9"/>
        <v>#VALUE!</v>
      </c>
      <c r="U11" s="84" t="e">
        <v>#VALUE!</v>
      </c>
      <c r="V11" s="106" t="e">
        <f t="shared" si="10"/>
        <v>#VALUE!</v>
      </c>
      <c r="W11" s="107" t="e">
        <f t="shared" si="11"/>
        <v>#VALUE!</v>
      </c>
      <c r="X11" s="123">
        <v>6.6</v>
      </c>
      <c r="Y11" s="106" t="str">
        <f t="shared" si="12"/>
        <v>C⁺</v>
      </c>
      <c r="Z11" s="107" t="str">
        <f t="shared" si="13"/>
        <v>2.5</v>
      </c>
      <c r="AA11" s="123">
        <v>5.6</v>
      </c>
      <c r="AB11" s="106" t="str">
        <f t="shared" si="14"/>
        <v>C</v>
      </c>
      <c r="AC11" s="107" t="str">
        <f t="shared" si="15"/>
        <v>2.0</v>
      </c>
      <c r="AD11" s="124">
        <v>4.1999999999999993</v>
      </c>
      <c r="AE11" s="106" t="str">
        <f t="shared" si="16"/>
        <v>D</v>
      </c>
      <c r="AF11" s="107" t="str">
        <f t="shared" si="17"/>
        <v>1.0</v>
      </c>
      <c r="AG11" s="123">
        <v>7</v>
      </c>
      <c r="AH11" s="106" t="str">
        <f t="shared" si="18"/>
        <v>B</v>
      </c>
      <c r="AI11" s="107" t="str">
        <f t="shared" si="19"/>
        <v>3.0</v>
      </c>
      <c r="AJ11" s="122">
        <v>7</v>
      </c>
      <c r="AK11" s="106" t="str">
        <f t="shared" si="20"/>
        <v>B</v>
      </c>
      <c r="AL11" s="107" t="str">
        <f t="shared" si="21"/>
        <v>3.0</v>
      </c>
      <c r="AM11" s="116" t="e">
        <f t="shared" si="22"/>
        <v>#VALUE!</v>
      </c>
      <c r="AN11" s="173" t="e">
        <f t="shared" ref="AN11:AN74" si="24">AM11/$AM$7</f>
        <v>#VALUE!</v>
      </c>
      <c r="AO11" s="116" t="e">
        <f t="shared" si="23"/>
        <v>#VALUE!</v>
      </c>
      <c r="AP11" s="125" t="e">
        <f t="shared" ref="AP11:AP74" si="25">AO11/$AM$7</f>
        <v>#VALUE!</v>
      </c>
      <c r="AQ11" s="82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ht="19.5" customHeight="1">
      <c r="A12" s="118">
        <v>4</v>
      </c>
      <c r="B12" s="119">
        <v>1565010078</v>
      </c>
      <c r="C12" s="120" t="s">
        <v>82</v>
      </c>
      <c r="D12" s="121" t="s">
        <v>83</v>
      </c>
      <c r="E12" s="196">
        <v>28887</v>
      </c>
      <c r="F12" s="84">
        <v>7.2999999999999989</v>
      </c>
      <c r="G12" s="106" t="str">
        <f t="shared" si="0"/>
        <v>B</v>
      </c>
      <c r="H12" s="107" t="str">
        <f t="shared" si="1"/>
        <v>3.0</v>
      </c>
      <c r="I12" s="84">
        <v>7.6999999999999993</v>
      </c>
      <c r="J12" s="106" t="str">
        <f t="shared" si="2"/>
        <v>B</v>
      </c>
      <c r="K12" s="107" t="str">
        <f t="shared" si="3"/>
        <v>3.0</v>
      </c>
      <c r="L12" s="84">
        <v>8</v>
      </c>
      <c r="M12" s="106" t="str">
        <f t="shared" si="4"/>
        <v>B⁺</v>
      </c>
      <c r="N12" s="107" t="str">
        <f t="shared" si="5"/>
        <v>3.5</v>
      </c>
      <c r="O12" s="84">
        <v>8.2999999999999989</v>
      </c>
      <c r="P12" s="106" t="str">
        <f t="shared" si="6"/>
        <v>B⁺</v>
      </c>
      <c r="Q12" s="107" t="str">
        <f t="shared" si="7"/>
        <v>3.5</v>
      </c>
      <c r="R12" s="84">
        <v>7.6999999999999993</v>
      </c>
      <c r="S12" s="106" t="str">
        <f t="shared" si="8"/>
        <v>B</v>
      </c>
      <c r="T12" s="107" t="str">
        <f t="shared" si="9"/>
        <v>3.0</v>
      </c>
      <c r="U12" s="84">
        <v>7</v>
      </c>
      <c r="V12" s="106" t="str">
        <f t="shared" si="10"/>
        <v>B</v>
      </c>
      <c r="W12" s="107" t="str">
        <f t="shared" si="11"/>
        <v>3.0</v>
      </c>
      <c r="X12" s="123">
        <v>7</v>
      </c>
      <c r="Y12" s="106" t="str">
        <f t="shared" si="12"/>
        <v>B</v>
      </c>
      <c r="Z12" s="107" t="str">
        <f t="shared" si="13"/>
        <v>3.0</v>
      </c>
      <c r="AA12" s="123">
        <v>5.9999999999999991</v>
      </c>
      <c r="AB12" s="106" t="str">
        <f t="shared" si="14"/>
        <v>C</v>
      </c>
      <c r="AC12" s="107" t="str">
        <f t="shared" si="15"/>
        <v>2.0</v>
      </c>
      <c r="AD12" s="124">
        <v>6.2999999999999989</v>
      </c>
      <c r="AE12" s="106" t="str">
        <f t="shared" si="16"/>
        <v>C</v>
      </c>
      <c r="AF12" s="107" t="str">
        <f t="shared" si="17"/>
        <v>2.0</v>
      </c>
      <c r="AG12" s="123">
        <v>7</v>
      </c>
      <c r="AH12" s="106" t="str">
        <f t="shared" si="18"/>
        <v>B</v>
      </c>
      <c r="AI12" s="107" t="str">
        <f t="shared" si="19"/>
        <v>3.0</v>
      </c>
      <c r="AJ12" s="122">
        <v>7.2999999999999989</v>
      </c>
      <c r="AK12" s="106" t="str">
        <f t="shared" si="20"/>
        <v>B</v>
      </c>
      <c r="AL12" s="107" t="str">
        <f t="shared" si="21"/>
        <v>3.0</v>
      </c>
      <c r="AM12" s="116">
        <f>F12*$F$7+I12*$I$7+L12*$L$7+O12*$O$7+R12*$R$7+U12*$U$7+X12*AA12*$AA$7+AD12*$AD$7+AG12*$AG$7+AJ12*$AJ$7</f>
        <v>217.2</v>
      </c>
      <c r="AN12" s="173">
        <f t="shared" si="24"/>
        <v>9.872727272727273</v>
      </c>
      <c r="AO12" s="116">
        <f t="shared" si="23"/>
        <v>64</v>
      </c>
      <c r="AP12" s="125">
        <f t="shared" si="25"/>
        <v>2.9090909090909092</v>
      </c>
      <c r="AQ12" s="82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  <c r="IV12" s="83"/>
    </row>
    <row r="13" spans="1:256" ht="19.5" customHeight="1">
      <c r="A13" s="118">
        <v>5</v>
      </c>
      <c r="B13" s="119">
        <v>1565010079</v>
      </c>
      <c r="C13" s="120" t="s">
        <v>84</v>
      </c>
      <c r="D13" s="121" t="s">
        <v>85</v>
      </c>
      <c r="E13" s="196" t="s">
        <v>86</v>
      </c>
      <c r="F13" s="84">
        <v>7.2999999999999989</v>
      </c>
      <c r="G13" s="106" t="str">
        <f t="shared" si="0"/>
        <v>B</v>
      </c>
      <c r="H13" s="107" t="str">
        <f t="shared" si="1"/>
        <v>3.0</v>
      </c>
      <c r="I13" s="84">
        <v>7.6</v>
      </c>
      <c r="J13" s="106" t="str">
        <f t="shared" si="2"/>
        <v>B</v>
      </c>
      <c r="K13" s="107" t="str">
        <f t="shared" si="3"/>
        <v>3.0</v>
      </c>
      <c r="L13" s="84">
        <v>6.8999999999999986</v>
      </c>
      <c r="M13" s="106" t="str">
        <f t="shared" si="4"/>
        <v>C⁺</v>
      </c>
      <c r="N13" s="107" t="str">
        <f t="shared" si="5"/>
        <v>2.5</v>
      </c>
      <c r="O13" s="84">
        <v>7.6</v>
      </c>
      <c r="P13" s="106" t="str">
        <f t="shared" si="6"/>
        <v>B</v>
      </c>
      <c r="Q13" s="107" t="str">
        <f t="shared" si="7"/>
        <v>3.0</v>
      </c>
      <c r="R13" s="84">
        <v>8.6999999999999993</v>
      </c>
      <c r="S13" s="106" t="str">
        <f t="shared" si="8"/>
        <v>A</v>
      </c>
      <c r="T13" s="107" t="str">
        <f t="shared" si="9"/>
        <v>3.8</v>
      </c>
      <c r="U13" s="84">
        <v>8</v>
      </c>
      <c r="V13" s="106" t="str">
        <f t="shared" si="10"/>
        <v>B⁺</v>
      </c>
      <c r="W13" s="107" t="str">
        <f t="shared" si="11"/>
        <v>3.5</v>
      </c>
      <c r="X13" s="123">
        <v>7.2999999999999989</v>
      </c>
      <c r="Y13" s="106" t="str">
        <f t="shared" si="12"/>
        <v>B</v>
      </c>
      <c r="Z13" s="107" t="str">
        <f t="shared" si="13"/>
        <v>3.0</v>
      </c>
      <c r="AA13" s="123">
        <v>6.2999999999999989</v>
      </c>
      <c r="AB13" s="106" t="str">
        <f t="shared" si="14"/>
        <v>C</v>
      </c>
      <c r="AC13" s="107" t="str">
        <f t="shared" si="15"/>
        <v>2.0</v>
      </c>
      <c r="AD13" s="124">
        <v>6.8999999999999986</v>
      </c>
      <c r="AE13" s="106" t="str">
        <f t="shared" si="16"/>
        <v>C⁺</v>
      </c>
      <c r="AF13" s="107" t="str">
        <f t="shared" si="17"/>
        <v>2.5</v>
      </c>
      <c r="AG13" s="123">
        <v>8</v>
      </c>
      <c r="AH13" s="106" t="str">
        <f t="shared" si="18"/>
        <v>B⁺</v>
      </c>
      <c r="AI13" s="107" t="str">
        <f t="shared" si="19"/>
        <v>3.5</v>
      </c>
      <c r="AJ13" s="122">
        <v>7.6999999999999993</v>
      </c>
      <c r="AK13" s="106" t="str">
        <f t="shared" si="20"/>
        <v>B</v>
      </c>
      <c r="AL13" s="107" t="str">
        <f t="shared" si="21"/>
        <v>3.0</v>
      </c>
      <c r="AM13" s="116">
        <f t="shared" si="22"/>
        <v>229.37999999999997</v>
      </c>
      <c r="AN13" s="173">
        <f t="shared" si="24"/>
        <v>10.426363636363634</v>
      </c>
      <c r="AO13" s="116">
        <f t="shared" si="23"/>
        <v>65.599999999999994</v>
      </c>
      <c r="AP13" s="125">
        <f t="shared" si="25"/>
        <v>2.9818181818181815</v>
      </c>
      <c r="AQ13" s="82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256" s="188" customFormat="1" ht="19.5" customHeight="1">
      <c r="A14" s="175">
        <v>6</v>
      </c>
      <c r="B14" s="176">
        <v>1565010080</v>
      </c>
      <c r="C14" s="177" t="s">
        <v>13</v>
      </c>
      <c r="D14" s="178" t="s">
        <v>87</v>
      </c>
      <c r="E14" s="197" t="s">
        <v>88</v>
      </c>
      <c r="F14" s="179" t="e">
        <v>#VALUE!</v>
      </c>
      <c r="G14" s="180" t="e">
        <f t="shared" si="0"/>
        <v>#VALUE!</v>
      </c>
      <c r="H14" s="181" t="e">
        <f t="shared" si="1"/>
        <v>#VALUE!</v>
      </c>
      <c r="I14" s="179" t="e">
        <v>#VALUE!</v>
      </c>
      <c r="J14" s="180" t="e">
        <f t="shared" si="2"/>
        <v>#VALUE!</v>
      </c>
      <c r="K14" s="181" t="e">
        <f t="shared" si="3"/>
        <v>#VALUE!</v>
      </c>
      <c r="L14" s="179" t="e">
        <v>#VALUE!</v>
      </c>
      <c r="M14" s="180" t="e">
        <f t="shared" si="4"/>
        <v>#VALUE!</v>
      </c>
      <c r="N14" s="181" t="e">
        <f t="shared" si="5"/>
        <v>#VALUE!</v>
      </c>
      <c r="O14" s="179" t="e">
        <v>#VALUE!</v>
      </c>
      <c r="P14" s="180" t="e">
        <f t="shared" si="6"/>
        <v>#VALUE!</v>
      </c>
      <c r="Q14" s="181" t="e">
        <f t="shared" si="7"/>
        <v>#VALUE!</v>
      </c>
      <c r="R14" s="179" t="e">
        <v>#VALUE!</v>
      </c>
      <c r="S14" s="180" t="e">
        <f t="shared" si="8"/>
        <v>#VALUE!</v>
      </c>
      <c r="T14" s="181" t="e">
        <f t="shared" si="9"/>
        <v>#VALUE!</v>
      </c>
      <c r="U14" s="179" t="e">
        <v>#VALUE!</v>
      </c>
      <c r="V14" s="180" t="e">
        <f t="shared" si="10"/>
        <v>#VALUE!</v>
      </c>
      <c r="W14" s="181" t="e">
        <f t="shared" si="11"/>
        <v>#VALUE!</v>
      </c>
      <c r="X14" s="182" t="e">
        <v>#VALUE!</v>
      </c>
      <c r="Y14" s="180" t="e">
        <f t="shared" si="12"/>
        <v>#VALUE!</v>
      </c>
      <c r="Z14" s="181" t="e">
        <f t="shared" si="13"/>
        <v>#VALUE!</v>
      </c>
      <c r="AA14" s="182" t="e">
        <v>#VALUE!</v>
      </c>
      <c r="AB14" s="180" t="e">
        <f t="shared" si="14"/>
        <v>#VALUE!</v>
      </c>
      <c r="AC14" s="181" t="e">
        <f t="shared" si="15"/>
        <v>#VALUE!</v>
      </c>
      <c r="AD14" s="183" t="e">
        <v>#VALUE!</v>
      </c>
      <c r="AE14" s="180" t="e">
        <f t="shared" si="16"/>
        <v>#VALUE!</v>
      </c>
      <c r="AF14" s="181" t="e">
        <f t="shared" si="17"/>
        <v>#VALUE!</v>
      </c>
      <c r="AG14" s="182" t="e">
        <v>#VALUE!</v>
      </c>
      <c r="AH14" s="180" t="e">
        <f t="shared" si="18"/>
        <v>#VALUE!</v>
      </c>
      <c r="AI14" s="181" t="e">
        <f t="shared" si="19"/>
        <v>#VALUE!</v>
      </c>
      <c r="AJ14" s="184" t="e">
        <v>#VALUE!</v>
      </c>
      <c r="AK14" s="180" t="e">
        <f t="shared" si="20"/>
        <v>#VALUE!</v>
      </c>
      <c r="AL14" s="181" t="e">
        <f t="shared" si="21"/>
        <v>#VALUE!</v>
      </c>
      <c r="AM14" s="185" t="e">
        <f t="shared" si="22"/>
        <v>#VALUE!</v>
      </c>
      <c r="AN14" s="186" t="e">
        <f t="shared" si="24"/>
        <v>#VALUE!</v>
      </c>
      <c r="AO14" s="185" t="e">
        <f t="shared" si="23"/>
        <v>#VALUE!</v>
      </c>
      <c r="AP14" s="187" t="e">
        <f>AO14/$AM$7</f>
        <v>#VALUE!</v>
      </c>
      <c r="AQ14" s="87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</row>
    <row r="15" spans="1:256" ht="19.5" customHeight="1">
      <c r="A15" s="118">
        <v>7</v>
      </c>
      <c r="B15" s="119">
        <v>1565010081</v>
      </c>
      <c r="C15" s="120" t="s">
        <v>89</v>
      </c>
      <c r="D15" s="121" t="s">
        <v>90</v>
      </c>
      <c r="E15" s="196" t="s">
        <v>91</v>
      </c>
      <c r="F15" s="84">
        <v>6.2999999999999989</v>
      </c>
      <c r="G15" s="106" t="str">
        <f t="shared" si="0"/>
        <v>C</v>
      </c>
      <c r="H15" s="107" t="str">
        <f t="shared" si="1"/>
        <v>2.0</v>
      </c>
      <c r="I15" s="84">
        <v>6.6999999999999993</v>
      </c>
      <c r="J15" s="106" t="str">
        <f t="shared" si="2"/>
        <v>C⁺</v>
      </c>
      <c r="K15" s="107" t="str">
        <f t="shared" si="3"/>
        <v>2.5</v>
      </c>
      <c r="L15" s="84">
        <v>6.6</v>
      </c>
      <c r="M15" s="106" t="str">
        <f t="shared" si="4"/>
        <v>C⁺</v>
      </c>
      <c r="N15" s="107" t="str">
        <f t="shared" si="5"/>
        <v>2.5</v>
      </c>
      <c r="O15" s="84">
        <v>7.6</v>
      </c>
      <c r="P15" s="106" t="str">
        <f t="shared" si="6"/>
        <v>B</v>
      </c>
      <c r="Q15" s="107" t="str">
        <f t="shared" si="7"/>
        <v>3.0</v>
      </c>
      <c r="R15" s="84">
        <v>4.1999999999999993</v>
      </c>
      <c r="S15" s="106" t="str">
        <f t="shared" si="8"/>
        <v>D</v>
      </c>
      <c r="T15" s="107" t="str">
        <f t="shared" si="9"/>
        <v>1.0</v>
      </c>
      <c r="U15" s="84">
        <v>4.1999999999999993</v>
      </c>
      <c r="V15" s="106" t="str">
        <f t="shared" si="10"/>
        <v>D</v>
      </c>
      <c r="W15" s="107" t="str">
        <f t="shared" si="11"/>
        <v>1.0</v>
      </c>
      <c r="X15" s="123">
        <v>6.2999999999999989</v>
      </c>
      <c r="Y15" s="106" t="str">
        <f t="shared" si="12"/>
        <v>C</v>
      </c>
      <c r="Z15" s="107" t="str">
        <f t="shared" si="13"/>
        <v>2.0</v>
      </c>
      <c r="AA15" s="123">
        <v>7</v>
      </c>
      <c r="AB15" s="106" t="str">
        <f t="shared" si="14"/>
        <v>B</v>
      </c>
      <c r="AC15" s="107" t="str">
        <f t="shared" si="15"/>
        <v>3.0</v>
      </c>
      <c r="AD15" s="124">
        <v>4.1999999999999993</v>
      </c>
      <c r="AE15" s="106" t="str">
        <f t="shared" si="16"/>
        <v>D</v>
      </c>
      <c r="AF15" s="107" t="str">
        <f t="shared" si="17"/>
        <v>1.0</v>
      </c>
      <c r="AG15" s="123">
        <v>7</v>
      </c>
      <c r="AH15" s="106" t="str">
        <f t="shared" si="18"/>
        <v>B</v>
      </c>
      <c r="AI15" s="107" t="str">
        <f t="shared" si="19"/>
        <v>3.0</v>
      </c>
      <c r="AJ15" s="122">
        <v>7.2999999999999989</v>
      </c>
      <c r="AK15" s="106" t="str">
        <f t="shared" si="20"/>
        <v>B</v>
      </c>
      <c r="AL15" s="107" t="str">
        <f t="shared" si="21"/>
        <v>3.0</v>
      </c>
      <c r="AM15" s="116">
        <f t="shared" si="22"/>
        <v>196.39999999999998</v>
      </c>
      <c r="AN15" s="173">
        <f t="shared" si="24"/>
        <v>8.9272727272727259</v>
      </c>
      <c r="AO15" s="116">
        <f t="shared" si="23"/>
        <v>48</v>
      </c>
      <c r="AP15" s="125">
        <f>AO15/$AM$7</f>
        <v>2.1818181818181817</v>
      </c>
      <c r="AQ15" s="82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</row>
    <row r="16" spans="1:256" ht="19.5" customHeight="1">
      <c r="A16" s="118">
        <v>8</v>
      </c>
      <c r="B16" s="119">
        <v>1565010084</v>
      </c>
      <c r="C16" s="120" t="s">
        <v>92</v>
      </c>
      <c r="D16" s="121" t="s">
        <v>93</v>
      </c>
      <c r="E16" s="196" t="s">
        <v>94</v>
      </c>
      <c r="F16" s="84">
        <v>4.8999999999999995</v>
      </c>
      <c r="G16" s="106" t="str">
        <f t="shared" si="0"/>
        <v>D</v>
      </c>
      <c r="H16" s="107" t="str">
        <f t="shared" si="1"/>
        <v>1.0</v>
      </c>
      <c r="I16" s="84">
        <v>6.35</v>
      </c>
      <c r="J16" s="106" t="str">
        <f t="shared" si="2"/>
        <v>C</v>
      </c>
      <c r="K16" s="107" t="str">
        <f t="shared" si="3"/>
        <v>2.0</v>
      </c>
      <c r="L16" s="84">
        <v>7.2999999999999989</v>
      </c>
      <c r="M16" s="106" t="str">
        <f t="shared" si="4"/>
        <v>B</v>
      </c>
      <c r="N16" s="107" t="str">
        <f t="shared" si="5"/>
        <v>3.0</v>
      </c>
      <c r="O16" s="84">
        <v>6.8999999999999986</v>
      </c>
      <c r="P16" s="106" t="str">
        <f t="shared" si="6"/>
        <v>C⁺</v>
      </c>
      <c r="Q16" s="107" t="str">
        <f t="shared" si="7"/>
        <v>2.5</v>
      </c>
      <c r="R16" s="84">
        <v>3.5</v>
      </c>
      <c r="S16" s="106" t="str">
        <f t="shared" si="8"/>
        <v>F</v>
      </c>
      <c r="T16" s="107" t="b">
        <f t="shared" si="9"/>
        <v>0</v>
      </c>
      <c r="U16" s="84">
        <v>4.1999999999999993</v>
      </c>
      <c r="V16" s="106" t="str">
        <f t="shared" si="10"/>
        <v>D</v>
      </c>
      <c r="W16" s="107" t="str">
        <f t="shared" si="11"/>
        <v>1.0</v>
      </c>
      <c r="X16" s="123">
        <v>7</v>
      </c>
      <c r="Y16" s="106" t="str">
        <f t="shared" si="12"/>
        <v>B</v>
      </c>
      <c r="Z16" s="107" t="str">
        <f t="shared" si="13"/>
        <v>3.0</v>
      </c>
      <c r="AA16" s="123">
        <v>5.9999999999999991</v>
      </c>
      <c r="AB16" s="106" t="str">
        <f t="shared" si="14"/>
        <v>C</v>
      </c>
      <c r="AC16" s="107" t="str">
        <f t="shared" si="15"/>
        <v>2.0</v>
      </c>
      <c r="AD16" s="124">
        <v>5.6</v>
      </c>
      <c r="AE16" s="106" t="str">
        <f t="shared" si="16"/>
        <v>C</v>
      </c>
      <c r="AF16" s="107" t="str">
        <f t="shared" si="17"/>
        <v>2.0</v>
      </c>
      <c r="AG16" s="123">
        <v>7.6999999999999993</v>
      </c>
      <c r="AH16" s="106" t="str">
        <f t="shared" si="18"/>
        <v>B</v>
      </c>
      <c r="AI16" s="107" t="str">
        <f t="shared" si="19"/>
        <v>3.0</v>
      </c>
      <c r="AJ16" s="122">
        <v>7.6999999999999993</v>
      </c>
      <c r="AK16" s="106" t="str">
        <f t="shared" si="20"/>
        <v>B</v>
      </c>
      <c r="AL16" s="107" t="str">
        <f t="shared" si="21"/>
        <v>3.0</v>
      </c>
      <c r="AM16" s="116">
        <f t="shared" si="22"/>
        <v>192.29999999999995</v>
      </c>
      <c r="AN16" s="173">
        <f t="shared" si="24"/>
        <v>8.7409090909090885</v>
      </c>
      <c r="AO16" s="116">
        <f t="shared" si="23"/>
        <v>45</v>
      </c>
      <c r="AP16" s="125">
        <f t="shared" si="25"/>
        <v>2.0454545454545454</v>
      </c>
      <c r="AQ16" s="82"/>
      <c r="AR16" s="85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</row>
    <row r="17" spans="1:256" ht="19.5" customHeight="1">
      <c r="A17" s="118">
        <v>9</v>
      </c>
      <c r="B17" s="119">
        <v>1565010086</v>
      </c>
      <c r="C17" s="120" t="s">
        <v>95</v>
      </c>
      <c r="D17" s="121" t="s">
        <v>96</v>
      </c>
      <c r="E17" s="196">
        <v>33339</v>
      </c>
      <c r="F17" s="84">
        <v>6.6</v>
      </c>
      <c r="G17" s="106" t="str">
        <f t="shared" si="0"/>
        <v>C⁺</v>
      </c>
      <c r="H17" s="107" t="str">
        <f t="shared" si="1"/>
        <v>2.5</v>
      </c>
      <c r="I17" s="84">
        <v>6.35</v>
      </c>
      <c r="J17" s="106" t="str">
        <f t="shared" si="2"/>
        <v>C</v>
      </c>
      <c r="K17" s="107" t="str">
        <f t="shared" si="3"/>
        <v>2.0</v>
      </c>
      <c r="L17" s="84">
        <v>8</v>
      </c>
      <c r="M17" s="106" t="str">
        <f t="shared" si="4"/>
        <v>B⁺</v>
      </c>
      <c r="N17" s="107" t="str">
        <f t="shared" si="5"/>
        <v>3.5</v>
      </c>
      <c r="O17" s="84">
        <v>8.2999999999999989</v>
      </c>
      <c r="P17" s="106" t="str">
        <f t="shared" si="6"/>
        <v>B⁺</v>
      </c>
      <c r="Q17" s="107" t="str">
        <f t="shared" si="7"/>
        <v>3.5</v>
      </c>
      <c r="R17" s="84">
        <v>5.9</v>
      </c>
      <c r="S17" s="106" t="str">
        <f t="shared" si="8"/>
        <v>C</v>
      </c>
      <c r="T17" s="107" t="str">
        <f t="shared" si="9"/>
        <v>2.0</v>
      </c>
      <c r="U17" s="84">
        <v>6.6</v>
      </c>
      <c r="V17" s="106" t="str">
        <f t="shared" si="10"/>
        <v>C⁺</v>
      </c>
      <c r="W17" s="107" t="str">
        <f t="shared" si="11"/>
        <v>2.5</v>
      </c>
      <c r="X17" s="123">
        <v>7</v>
      </c>
      <c r="Y17" s="106" t="str">
        <f t="shared" si="12"/>
        <v>B</v>
      </c>
      <c r="Z17" s="107" t="str">
        <f t="shared" si="13"/>
        <v>3.0</v>
      </c>
      <c r="AA17" s="123">
        <v>5.6</v>
      </c>
      <c r="AB17" s="106" t="str">
        <f t="shared" si="14"/>
        <v>C</v>
      </c>
      <c r="AC17" s="107" t="str">
        <f t="shared" si="15"/>
        <v>2.0</v>
      </c>
      <c r="AD17" s="124">
        <v>8</v>
      </c>
      <c r="AE17" s="106" t="str">
        <f t="shared" si="16"/>
        <v>B⁺</v>
      </c>
      <c r="AF17" s="107" t="str">
        <f t="shared" si="17"/>
        <v>3.5</v>
      </c>
      <c r="AG17" s="123">
        <v>7</v>
      </c>
      <c r="AH17" s="106" t="str">
        <f t="shared" si="18"/>
        <v>B</v>
      </c>
      <c r="AI17" s="107" t="str">
        <f t="shared" si="19"/>
        <v>3.0</v>
      </c>
      <c r="AJ17" s="122">
        <v>6.6</v>
      </c>
      <c r="AK17" s="106" t="str">
        <f t="shared" si="20"/>
        <v>C⁺</v>
      </c>
      <c r="AL17" s="107" t="str">
        <f t="shared" si="21"/>
        <v>2.5</v>
      </c>
      <c r="AM17" s="116">
        <f t="shared" si="22"/>
        <v>205.09999999999997</v>
      </c>
      <c r="AN17" s="173">
        <f t="shared" si="24"/>
        <v>9.3227272727272705</v>
      </c>
      <c r="AO17" s="116">
        <f t="shared" si="23"/>
        <v>60</v>
      </c>
      <c r="AP17" s="125">
        <f t="shared" si="25"/>
        <v>2.7272727272727271</v>
      </c>
      <c r="AQ17" s="82"/>
      <c r="AR17" s="86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spans="1:256" ht="19.5" customHeight="1">
      <c r="A18" s="118">
        <v>10</v>
      </c>
      <c r="B18" s="119">
        <v>1565010087</v>
      </c>
      <c r="C18" s="120" t="s">
        <v>97</v>
      </c>
      <c r="D18" s="121" t="s">
        <v>14</v>
      </c>
      <c r="E18" s="196" t="s">
        <v>98</v>
      </c>
      <c r="F18" s="84">
        <v>5.9</v>
      </c>
      <c r="G18" s="106" t="str">
        <f t="shared" si="0"/>
        <v>C</v>
      </c>
      <c r="H18" s="107" t="str">
        <f t="shared" si="1"/>
        <v>2.0</v>
      </c>
      <c r="I18" s="84">
        <v>7.6</v>
      </c>
      <c r="J18" s="106" t="str">
        <f t="shared" si="2"/>
        <v>B</v>
      </c>
      <c r="K18" s="107" t="str">
        <f t="shared" si="3"/>
        <v>3.0</v>
      </c>
      <c r="L18" s="84">
        <v>7.6</v>
      </c>
      <c r="M18" s="106" t="str">
        <f t="shared" si="4"/>
        <v>B</v>
      </c>
      <c r="N18" s="107" t="str">
        <f t="shared" si="5"/>
        <v>3.0</v>
      </c>
      <c r="O18" s="84">
        <v>6.8999999999999986</v>
      </c>
      <c r="P18" s="106" t="str">
        <f t="shared" si="6"/>
        <v>C⁺</v>
      </c>
      <c r="Q18" s="107" t="str">
        <f t="shared" si="7"/>
        <v>2.5</v>
      </c>
      <c r="R18" s="84">
        <v>7.2999999999999989</v>
      </c>
      <c r="S18" s="106" t="str">
        <f t="shared" si="8"/>
        <v>B</v>
      </c>
      <c r="T18" s="107" t="str">
        <f t="shared" si="9"/>
        <v>3.0</v>
      </c>
      <c r="U18" s="84">
        <v>7.2999999999999989</v>
      </c>
      <c r="V18" s="106" t="str">
        <f t="shared" si="10"/>
        <v>B</v>
      </c>
      <c r="W18" s="107" t="str">
        <f t="shared" si="11"/>
        <v>3.0</v>
      </c>
      <c r="X18" s="123">
        <v>7</v>
      </c>
      <c r="Y18" s="106" t="str">
        <f t="shared" si="12"/>
        <v>B</v>
      </c>
      <c r="Z18" s="107" t="str">
        <f t="shared" si="13"/>
        <v>3.0</v>
      </c>
      <c r="AA18" s="123">
        <v>6.2999999999999989</v>
      </c>
      <c r="AB18" s="106" t="str">
        <f t="shared" si="14"/>
        <v>C</v>
      </c>
      <c r="AC18" s="107" t="str">
        <f t="shared" si="15"/>
        <v>2.0</v>
      </c>
      <c r="AD18" s="124">
        <v>6.8999999999999986</v>
      </c>
      <c r="AE18" s="106" t="str">
        <f t="shared" si="16"/>
        <v>C⁺</v>
      </c>
      <c r="AF18" s="107" t="str">
        <f t="shared" si="17"/>
        <v>2.5</v>
      </c>
      <c r="AG18" s="123">
        <v>6.6</v>
      </c>
      <c r="AH18" s="106" t="str">
        <f t="shared" si="18"/>
        <v>C⁺</v>
      </c>
      <c r="AI18" s="107" t="str">
        <f t="shared" si="19"/>
        <v>2.5</v>
      </c>
      <c r="AJ18" s="122">
        <v>8.2999999999999989</v>
      </c>
      <c r="AK18" s="106" t="str">
        <f t="shared" si="20"/>
        <v>B⁺</v>
      </c>
      <c r="AL18" s="107" t="str">
        <f t="shared" si="21"/>
        <v>3.5</v>
      </c>
      <c r="AM18" s="116">
        <f t="shared" si="22"/>
        <v>216.99999999999997</v>
      </c>
      <c r="AN18" s="173">
        <f t="shared" si="24"/>
        <v>9.8636363636363615</v>
      </c>
      <c r="AO18" s="116">
        <f t="shared" si="23"/>
        <v>60</v>
      </c>
      <c r="AP18" s="125">
        <f t="shared" si="25"/>
        <v>2.7272727272727271</v>
      </c>
      <c r="AQ18" s="82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</row>
    <row r="19" spans="1:256" ht="19.5" customHeight="1">
      <c r="A19" s="118">
        <v>11</v>
      </c>
      <c r="B19" s="119">
        <v>1565010088</v>
      </c>
      <c r="C19" s="120" t="s">
        <v>99</v>
      </c>
      <c r="D19" s="121" t="s">
        <v>100</v>
      </c>
      <c r="E19" s="196" t="s">
        <v>101</v>
      </c>
      <c r="F19" s="84">
        <v>7.2999999999999989</v>
      </c>
      <c r="G19" s="106" t="str">
        <f t="shared" si="0"/>
        <v>B</v>
      </c>
      <c r="H19" s="107" t="str">
        <f t="shared" si="1"/>
        <v>3.0</v>
      </c>
      <c r="I19" s="84">
        <v>7</v>
      </c>
      <c r="J19" s="106" t="str">
        <f t="shared" si="2"/>
        <v>B</v>
      </c>
      <c r="K19" s="107" t="str">
        <f t="shared" si="3"/>
        <v>3.0</v>
      </c>
      <c r="L19" s="84">
        <v>6.8999999999999986</v>
      </c>
      <c r="M19" s="106" t="str">
        <f t="shared" si="4"/>
        <v>C⁺</v>
      </c>
      <c r="N19" s="107" t="str">
        <f t="shared" si="5"/>
        <v>2.5</v>
      </c>
      <c r="O19" s="84">
        <v>6.8999999999999986</v>
      </c>
      <c r="P19" s="106" t="str">
        <f t="shared" si="6"/>
        <v>C⁺</v>
      </c>
      <c r="Q19" s="107" t="str">
        <f t="shared" si="7"/>
        <v>2.5</v>
      </c>
      <c r="R19" s="84">
        <v>7.2999999999999989</v>
      </c>
      <c r="S19" s="106" t="str">
        <f t="shared" si="8"/>
        <v>B</v>
      </c>
      <c r="T19" s="107" t="str">
        <f t="shared" si="9"/>
        <v>3.0</v>
      </c>
      <c r="U19" s="84">
        <v>8</v>
      </c>
      <c r="V19" s="106" t="str">
        <f t="shared" si="10"/>
        <v>B⁺</v>
      </c>
      <c r="W19" s="107" t="str">
        <f t="shared" si="11"/>
        <v>3.5</v>
      </c>
      <c r="X19" s="123">
        <v>7</v>
      </c>
      <c r="Y19" s="106" t="str">
        <f t="shared" si="12"/>
        <v>B</v>
      </c>
      <c r="Z19" s="107" t="str">
        <f t="shared" si="13"/>
        <v>3.0</v>
      </c>
      <c r="AA19" s="123">
        <v>5.6</v>
      </c>
      <c r="AB19" s="106" t="str">
        <f t="shared" si="14"/>
        <v>C</v>
      </c>
      <c r="AC19" s="107" t="str">
        <f t="shared" si="15"/>
        <v>2.0</v>
      </c>
      <c r="AD19" s="124">
        <v>6.6</v>
      </c>
      <c r="AE19" s="106" t="str">
        <f t="shared" si="16"/>
        <v>C⁺</v>
      </c>
      <c r="AF19" s="107" t="str">
        <f t="shared" si="17"/>
        <v>2.5</v>
      </c>
      <c r="AG19" s="123">
        <v>7.2999999999999989</v>
      </c>
      <c r="AH19" s="106" t="str">
        <f t="shared" si="18"/>
        <v>B</v>
      </c>
      <c r="AI19" s="107" t="str">
        <f t="shared" si="19"/>
        <v>3.0</v>
      </c>
      <c r="AJ19" s="122">
        <v>8.2999999999999989</v>
      </c>
      <c r="AK19" s="106" t="str">
        <f t="shared" si="20"/>
        <v>B⁺</v>
      </c>
      <c r="AL19" s="107" t="str">
        <f t="shared" si="21"/>
        <v>3.5</v>
      </c>
      <c r="AM19" s="116">
        <f t="shared" si="22"/>
        <v>209.59999999999997</v>
      </c>
      <c r="AN19" s="173">
        <f t="shared" si="24"/>
        <v>9.5272727272727256</v>
      </c>
      <c r="AO19" s="116">
        <f t="shared" si="23"/>
        <v>63</v>
      </c>
      <c r="AP19" s="125">
        <f t="shared" si="25"/>
        <v>2.8636363636363638</v>
      </c>
      <c r="AQ19" s="82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spans="1:256" ht="19.5" customHeight="1">
      <c r="A20" s="118">
        <v>12</v>
      </c>
      <c r="B20" s="119">
        <v>1565010090</v>
      </c>
      <c r="C20" s="120" t="s">
        <v>102</v>
      </c>
      <c r="D20" s="121" t="s">
        <v>15</v>
      </c>
      <c r="E20" s="196" t="s">
        <v>103</v>
      </c>
      <c r="F20" s="84">
        <v>7.2999999999999989</v>
      </c>
      <c r="G20" s="106" t="str">
        <f t="shared" si="0"/>
        <v>B</v>
      </c>
      <c r="H20" s="107" t="str">
        <f t="shared" si="1"/>
        <v>3.0</v>
      </c>
      <c r="I20" s="84">
        <v>8.2999999999999989</v>
      </c>
      <c r="J20" s="106" t="str">
        <f t="shared" si="2"/>
        <v>B⁺</v>
      </c>
      <c r="K20" s="107" t="str">
        <f t="shared" si="3"/>
        <v>3.5</v>
      </c>
      <c r="L20" s="84">
        <v>7.2999999999999989</v>
      </c>
      <c r="M20" s="106" t="str">
        <f t="shared" si="4"/>
        <v>B</v>
      </c>
      <c r="N20" s="107" t="str">
        <f t="shared" si="5"/>
        <v>3.0</v>
      </c>
      <c r="O20" s="84">
        <v>8.2999999999999989</v>
      </c>
      <c r="P20" s="106" t="str">
        <f t="shared" si="6"/>
        <v>B⁺</v>
      </c>
      <c r="Q20" s="107" t="str">
        <f t="shared" si="7"/>
        <v>3.5</v>
      </c>
      <c r="R20" s="84">
        <v>8</v>
      </c>
      <c r="S20" s="106" t="str">
        <f t="shared" si="8"/>
        <v>B⁺</v>
      </c>
      <c r="T20" s="107" t="str">
        <f t="shared" si="9"/>
        <v>3.5</v>
      </c>
      <c r="U20" s="84">
        <v>7.2999999999999989</v>
      </c>
      <c r="V20" s="106" t="str">
        <f t="shared" si="10"/>
        <v>B</v>
      </c>
      <c r="W20" s="107" t="str">
        <f t="shared" si="11"/>
        <v>3.0</v>
      </c>
      <c r="X20" s="123">
        <v>7</v>
      </c>
      <c r="Y20" s="106" t="str">
        <f t="shared" si="12"/>
        <v>B</v>
      </c>
      <c r="Z20" s="107" t="str">
        <f t="shared" si="13"/>
        <v>3.0</v>
      </c>
      <c r="AA20" s="123">
        <v>5.9999999999999991</v>
      </c>
      <c r="AB20" s="106" t="str">
        <f t="shared" si="14"/>
        <v>C</v>
      </c>
      <c r="AC20" s="107" t="str">
        <f t="shared" si="15"/>
        <v>2.0</v>
      </c>
      <c r="AD20" s="124">
        <v>6.8999999999999986</v>
      </c>
      <c r="AE20" s="106" t="str">
        <f t="shared" si="16"/>
        <v>C⁺</v>
      </c>
      <c r="AF20" s="107" t="str">
        <f t="shared" si="17"/>
        <v>2.5</v>
      </c>
      <c r="AG20" s="123">
        <v>7.2999999999999989</v>
      </c>
      <c r="AH20" s="106" t="str">
        <f t="shared" si="18"/>
        <v>B</v>
      </c>
      <c r="AI20" s="107" t="str">
        <f t="shared" si="19"/>
        <v>3.0</v>
      </c>
      <c r="AJ20" s="122">
        <v>8.2999999999999989</v>
      </c>
      <c r="AK20" s="106" t="str">
        <f t="shared" si="20"/>
        <v>B⁺</v>
      </c>
      <c r="AL20" s="107" t="str">
        <f t="shared" si="21"/>
        <v>3.5</v>
      </c>
      <c r="AM20" s="116">
        <f t="shared" si="22"/>
        <v>221.99999999999994</v>
      </c>
      <c r="AN20" s="173">
        <f t="shared" si="24"/>
        <v>10.090909090909088</v>
      </c>
      <c r="AO20" s="116">
        <f t="shared" si="23"/>
        <v>67</v>
      </c>
      <c r="AP20" s="125">
        <f t="shared" si="25"/>
        <v>3.0454545454545454</v>
      </c>
      <c r="AQ20" s="82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pans="1:256" ht="19.5" customHeight="1">
      <c r="A21" s="118">
        <v>13</v>
      </c>
      <c r="B21" s="119">
        <v>1565010091</v>
      </c>
      <c r="C21" s="120" t="s">
        <v>104</v>
      </c>
      <c r="D21" s="121" t="s">
        <v>15</v>
      </c>
      <c r="E21" s="196" t="s">
        <v>105</v>
      </c>
      <c r="F21" s="84">
        <v>5.9</v>
      </c>
      <c r="G21" s="106" t="str">
        <f t="shared" si="0"/>
        <v>C</v>
      </c>
      <c r="H21" s="107" t="str">
        <f t="shared" si="1"/>
        <v>2.0</v>
      </c>
      <c r="I21" s="84">
        <v>8.2999999999999989</v>
      </c>
      <c r="J21" s="106" t="str">
        <f t="shared" si="2"/>
        <v>B⁺</v>
      </c>
      <c r="K21" s="107" t="str">
        <f t="shared" si="3"/>
        <v>3.5</v>
      </c>
      <c r="L21" s="84">
        <v>7.6</v>
      </c>
      <c r="M21" s="106" t="str">
        <f t="shared" si="4"/>
        <v>B</v>
      </c>
      <c r="N21" s="107" t="str">
        <f t="shared" si="5"/>
        <v>3.0</v>
      </c>
      <c r="O21" s="84">
        <v>7.6</v>
      </c>
      <c r="P21" s="106" t="str">
        <f t="shared" si="6"/>
        <v>B</v>
      </c>
      <c r="Q21" s="107" t="str">
        <f t="shared" si="7"/>
        <v>3.0</v>
      </c>
      <c r="R21" s="84">
        <v>5.9</v>
      </c>
      <c r="S21" s="106" t="str">
        <f t="shared" si="8"/>
        <v>C</v>
      </c>
      <c r="T21" s="107" t="str">
        <f t="shared" si="9"/>
        <v>2.0</v>
      </c>
      <c r="U21" s="84">
        <v>7.2999999999999989</v>
      </c>
      <c r="V21" s="106" t="str">
        <f t="shared" si="10"/>
        <v>B</v>
      </c>
      <c r="W21" s="107" t="str">
        <f t="shared" si="11"/>
        <v>3.0</v>
      </c>
      <c r="X21" s="123">
        <v>6.6</v>
      </c>
      <c r="Y21" s="106" t="str">
        <f t="shared" si="12"/>
        <v>C⁺</v>
      </c>
      <c r="Z21" s="107" t="str">
        <f t="shared" si="13"/>
        <v>2.5</v>
      </c>
      <c r="AA21" s="123">
        <v>5.9999999999999991</v>
      </c>
      <c r="AB21" s="106" t="str">
        <f t="shared" si="14"/>
        <v>C</v>
      </c>
      <c r="AC21" s="107" t="str">
        <f t="shared" si="15"/>
        <v>2.0</v>
      </c>
      <c r="AD21" s="124">
        <v>6.8999999999999986</v>
      </c>
      <c r="AE21" s="106" t="str">
        <f t="shared" si="16"/>
        <v>C⁺</v>
      </c>
      <c r="AF21" s="107" t="str">
        <f t="shared" si="17"/>
        <v>2.5</v>
      </c>
      <c r="AG21" s="123">
        <v>7.2999999999999989</v>
      </c>
      <c r="AH21" s="106" t="str">
        <f t="shared" si="18"/>
        <v>B</v>
      </c>
      <c r="AI21" s="107" t="str">
        <f t="shared" si="19"/>
        <v>3.0</v>
      </c>
      <c r="AJ21" s="122">
        <v>7.6</v>
      </c>
      <c r="AK21" s="106" t="str">
        <f t="shared" si="20"/>
        <v>B</v>
      </c>
      <c r="AL21" s="107" t="str">
        <f t="shared" si="21"/>
        <v>3.0</v>
      </c>
      <c r="AM21" s="116">
        <f t="shared" si="22"/>
        <v>207.99999999999997</v>
      </c>
      <c r="AN21" s="173">
        <f t="shared" si="24"/>
        <v>9.4545454545454533</v>
      </c>
      <c r="AO21" s="116">
        <f t="shared" si="23"/>
        <v>59</v>
      </c>
      <c r="AP21" s="125">
        <f t="shared" si="25"/>
        <v>2.6818181818181817</v>
      </c>
      <c r="AQ21" s="82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1:256" s="188" customFormat="1" ht="19.5" customHeight="1">
      <c r="A22" s="175">
        <v>14</v>
      </c>
      <c r="B22" s="176">
        <v>1565010092</v>
      </c>
      <c r="C22" s="177" t="s">
        <v>106</v>
      </c>
      <c r="D22" s="178" t="s">
        <v>15</v>
      </c>
      <c r="E22" s="197" t="s">
        <v>107</v>
      </c>
      <c r="F22" s="179" t="e">
        <v>#VALUE!</v>
      </c>
      <c r="G22" s="180" t="e">
        <f t="shared" si="0"/>
        <v>#VALUE!</v>
      </c>
      <c r="H22" s="181" t="e">
        <f t="shared" si="1"/>
        <v>#VALUE!</v>
      </c>
      <c r="I22" s="179" t="e">
        <v>#VALUE!</v>
      </c>
      <c r="J22" s="180" t="e">
        <f t="shared" si="2"/>
        <v>#VALUE!</v>
      </c>
      <c r="K22" s="181" t="e">
        <f t="shared" si="3"/>
        <v>#VALUE!</v>
      </c>
      <c r="L22" s="179" t="e">
        <v>#VALUE!</v>
      </c>
      <c r="M22" s="180" t="e">
        <f t="shared" si="4"/>
        <v>#VALUE!</v>
      </c>
      <c r="N22" s="181" t="e">
        <f t="shared" si="5"/>
        <v>#VALUE!</v>
      </c>
      <c r="O22" s="179" t="e">
        <v>#VALUE!</v>
      </c>
      <c r="P22" s="180" t="e">
        <f t="shared" si="6"/>
        <v>#VALUE!</v>
      </c>
      <c r="Q22" s="181" t="e">
        <f t="shared" si="7"/>
        <v>#VALUE!</v>
      </c>
      <c r="R22" s="179" t="e">
        <v>#VALUE!</v>
      </c>
      <c r="S22" s="180" t="e">
        <f t="shared" si="8"/>
        <v>#VALUE!</v>
      </c>
      <c r="T22" s="181" t="e">
        <f t="shared" si="9"/>
        <v>#VALUE!</v>
      </c>
      <c r="U22" s="179" t="e">
        <v>#VALUE!</v>
      </c>
      <c r="V22" s="180" t="e">
        <f t="shared" si="10"/>
        <v>#VALUE!</v>
      </c>
      <c r="W22" s="181" t="e">
        <f t="shared" si="11"/>
        <v>#VALUE!</v>
      </c>
      <c r="X22" s="182" t="e">
        <v>#VALUE!</v>
      </c>
      <c r="Y22" s="180" t="e">
        <f t="shared" si="12"/>
        <v>#VALUE!</v>
      </c>
      <c r="Z22" s="181" t="e">
        <f t="shared" si="13"/>
        <v>#VALUE!</v>
      </c>
      <c r="AA22" s="182" t="e">
        <v>#VALUE!</v>
      </c>
      <c r="AB22" s="180" t="e">
        <f t="shared" si="14"/>
        <v>#VALUE!</v>
      </c>
      <c r="AC22" s="181" t="e">
        <f t="shared" si="15"/>
        <v>#VALUE!</v>
      </c>
      <c r="AD22" s="183" t="e">
        <v>#VALUE!</v>
      </c>
      <c r="AE22" s="180" t="e">
        <f t="shared" si="16"/>
        <v>#VALUE!</v>
      </c>
      <c r="AF22" s="181" t="e">
        <f t="shared" si="17"/>
        <v>#VALUE!</v>
      </c>
      <c r="AG22" s="182" t="e">
        <v>#VALUE!</v>
      </c>
      <c r="AH22" s="180" t="e">
        <f t="shared" si="18"/>
        <v>#VALUE!</v>
      </c>
      <c r="AI22" s="181" t="e">
        <f t="shared" si="19"/>
        <v>#VALUE!</v>
      </c>
      <c r="AJ22" s="184" t="e">
        <v>#VALUE!</v>
      </c>
      <c r="AK22" s="180" t="e">
        <f t="shared" si="20"/>
        <v>#VALUE!</v>
      </c>
      <c r="AL22" s="181" t="e">
        <f t="shared" si="21"/>
        <v>#VALUE!</v>
      </c>
      <c r="AM22" s="185" t="e">
        <f t="shared" si="22"/>
        <v>#VALUE!</v>
      </c>
      <c r="AN22" s="186" t="e">
        <f t="shared" si="24"/>
        <v>#VALUE!</v>
      </c>
      <c r="AO22" s="185" t="e">
        <f t="shared" si="23"/>
        <v>#VALUE!</v>
      </c>
      <c r="AP22" s="187" t="e">
        <f t="shared" si="25"/>
        <v>#VALUE!</v>
      </c>
      <c r="AQ22" s="87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</row>
    <row r="23" spans="1:256" ht="19.5" customHeight="1">
      <c r="A23" s="118">
        <v>15</v>
      </c>
      <c r="B23" s="119">
        <v>1565010093</v>
      </c>
      <c r="C23" s="120" t="s">
        <v>108</v>
      </c>
      <c r="D23" s="121" t="s">
        <v>15</v>
      </c>
      <c r="E23" s="196">
        <v>31992</v>
      </c>
      <c r="F23" s="84">
        <v>5.9</v>
      </c>
      <c r="G23" s="106" t="str">
        <f t="shared" si="0"/>
        <v>C</v>
      </c>
      <c r="H23" s="107" t="str">
        <f t="shared" si="1"/>
        <v>2.0</v>
      </c>
      <c r="I23" s="84">
        <v>7</v>
      </c>
      <c r="J23" s="106" t="str">
        <f t="shared" si="2"/>
        <v>B</v>
      </c>
      <c r="K23" s="107" t="str">
        <f t="shared" si="3"/>
        <v>3.0</v>
      </c>
      <c r="L23" s="84">
        <v>8.2999999999999989</v>
      </c>
      <c r="M23" s="106" t="str">
        <f t="shared" si="4"/>
        <v>B⁺</v>
      </c>
      <c r="N23" s="107" t="str">
        <f t="shared" si="5"/>
        <v>3.5</v>
      </c>
      <c r="O23" s="84">
        <v>6.8999999999999986</v>
      </c>
      <c r="P23" s="106" t="str">
        <f t="shared" si="6"/>
        <v>C⁺</v>
      </c>
      <c r="Q23" s="107" t="str">
        <f t="shared" si="7"/>
        <v>2.5</v>
      </c>
      <c r="R23" s="84">
        <v>6.6</v>
      </c>
      <c r="S23" s="106" t="str">
        <f t="shared" si="8"/>
        <v>C⁺</v>
      </c>
      <c r="T23" s="107" t="str">
        <f t="shared" si="9"/>
        <v>2.5</v>
      </c>
      <c r="U23" s="84">
        <v>6.6</v>
      </c>
      <c r="V23" s="106" t="str">
        <f t="shared" si="10"/>
        <v>C⁺</v>
      </c>
      <c r="W23" s="107" t="str">
        <f t="shared" si="11"/>
        <v>2.5</v>
      </c>
      <c r="X23" s="123">
        <v>7</v>
      </c>
      <c r="Y23" s="106" t="str">
        <f t="shared" si="12"/>
        <v>B</v>
      </c>
      <c r="Z23" s="107" t="str">
        <f t="shared" si="13"/>
        <v>3.0</v>
      </c>
      <c r="AA23" s="123">
        <v>5.6</v>
      </c>
      <c r="AB23" s="106" t="str">
        <f t="shared" si="14"/>
        <v>C</v>
      </c>
      <c r="AC23" s="107" t="str">
        <f t="shared" si="15"/>
        <v>2.0</v>
      </c>
      <c r="AD23" s="124">
        <v>8.2999999999999989</v>
      </c>
      <c r="AE23" s="106" t="str">
        <f t="shared" si="16"/>
        <v>B⁺</v>
      </c>
      <c r="AF23" s="107" t="str">
        <f t="shared" si="17"/>
        <v>3.5</v>
      </c>
      <c r="AG23" s="123">
        <v>7.6</v>
      </c>
      <c r="AH23" s="106" t="str">
        <f t="shared" si="18"/>
        <v>B</v>
      </c>
      <c r="AI23" s="107" t="str">
        <f t="shared" si="19"/>
        <v>3.0</v>
      </c>
      <c r="AJ23" s="126">
        <v>7.2999999999999989</v>
      </c>
      <c r="AK23" s="106" t="str">
        <f t="shared" si="20"/>
        <v>B</v>
      </c>
      <c r="AL23" s="107" t="str">
        <f t="shared" si="21"/>
        <v>3.0</v>
      </c>
      <c r="AM23" s="116">
        <f t="shared" si="22"/>
        <v>207.39999999999998</v>
      </c>
      <c r="AN23" s="173">
        <f t="shared" si="24"/>
        <v>9.4272727272727259</v>
      </c>
      <c r="AO23" s="116">
        <f t="shared" si="23"/>
        <v>61</v>
      </c>
      <c r="AP23" s="125">
        <f t="shared" si="25"/>
        <v>2.7727272727272729</v>
      </c>
      <c r="AQ23" s="87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</row>
    <row r="24" spans="1:256" ht="19.5" customHeight="1">
      <c r="A24" s="118">
        <v>16</v>
      </c>
      <c r="B24" s="119">
        <v>1565010094</v>
      </c>
      <c r="C24" s="127" t="s">
        <v>109</v>
      </c>
      <c r="D24" s="128" t="s">
        <v>15</v>
      </c>
      <c r="E24" s="196">
        <v>32510</v>
      </c>
      <c r="F24" s="84">
        <v>6.6</v>
      </c>
      <c r="G24" s="106" t="str">
        <f t="shared" si="0"/>
        <v>C⁺</v>
      </c>
      <c r="H24" s="107" t="str">
        <f t="shared" si="1"/>
        <v>2.5</v>
      </c>
      <c r="I24" s="84">
        <v>7.3999999999999995</v>
      </c>
      <c r="J24" s="106" t="str">
        <f t="shared" si="2"/>
        <v>B</v>
      </c>
      <c r="K24" s="107" t="str">
        <f t="shared" si="3"/>
        <v>3.0</v>
      </c>
      <c r="L24" s="84">
        <v>8</v>
      </c>
      <c r="M24" s="106" t="str">
        <f t="shared" si="4"/>
        <v>B⁺</v>
      </c>
      <c r="N24" s="107" t="str">
        <f t="shared" si="5"/>
        <v>3.5</v>
      </c>
      <c r="O24" s="84">
        <v>9</v>
      </c>
      <c r="P24" s="106" t="str">
        <f t="shared" si="6"/>
        <v>A</v>
      </c>
      <c r="Q24" s="107" t="str">
        <f t="shared" si="7"/>
        <v>3.8</v>
      </c>
      <c r="R24" s="84">
        <v>8</v>
      </c>
      <c r="S24" s="106" t="str">
        <f t="shared" si="8"/>
        <v>B⁺</v>
      </c>
      <c r="T24" s="107" t="str">
        <f t="shared" si="9"/>
        <v>3.5</v>
      </c>
      <c r="U24" s="84">
        <v>8</v>
      </c>
      <c r="V24" s="106" t="str">
        <f t="shared" si="10"/>
        <v>B⁺</v>
      </c>
      <c r="W24" s="107" t="str">
        <f t="shared" si="11"/>
        <v>3.5</v>
      </c>
      <c r="X24" s="123">
        <v>7.6999999999999993</v>
      </c>
      <c r="Y24" s="106" t="str">
        <f t="shared" si="12"/>
        <v>B</v>
      </c>
      <c r="Z24" s="107" t="str">
        <f t="shared" si="13"/>
        <v>3.0</v>
      </c>
      <c r="AA24" s="123">
        <v>5.6999999999999993</v>
      </c>
      <c r="AB24" s="106" t="str">
        <f t="shared" si="14"/>
        <v>C</v>
      </c>
      <c r="AC24" s="107" t="str">
        <f t="shared" si="15"/>
        <v>2.0</v>
      </c>
      <c r="AD24" s="124">
        <v>8.2999999999999989</v>
      </c>
      <c r="AE24" s="106" t="str">
        <f t="shared" si="16"/>
        <v>B⁺</v>
      </c>
      <c r="AF24" s="107" t="str">
        <f t="shared" si="17"/>
        <v>3.5</v>
      </c>
      <c r="AG24" s="123">
        <v>8</v>
      </c>
      <c r="AH24" s="106" t="str">
        <f t="shared" si="18"/>
        <v>B⁺</v>
      </c>
      <c r="AI24" s="107" t="str">
        <f t="shared" si="19"/>
        <v>3.5</v>
      </c>
      <c r="AJ24" s="122">
        <v>8.2999999999999989</v>
      </c>
      <c r="AK24" s="106" t="str">
        <f t="shared" si="20"/>
        <v>B⁺</v>
      </c>
      <c r="AL24" s="107" t="str">
        <f t="shared" si="21"/>
        <v>3.5</v>
      </c>
      <c r="AM24" s="116">
        <f t="shared" si="22"/>
        <v>230.97999999999996</v>
      </c>
      <c r="AN24" s="173">
        <f t="shared" si="24"/>
        <v>10.499090909090908</v>
      </c>
      <c r="AO24" s="116">
        <f t="shared" si="23"/>
        <v>70.599999999999994</v>
      </c>
      <c r="AP24" s="125">
        <f t="shared" si="25"/>
        <v>3.209090909090909</v>
      </c>
      <c r="AQ24" s="82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</row>
    <row r="25" spans="1:256" ht="19.5" customHeight="1">
      <c r="A25" s="118">
        <v>17</v>
      </c>
      <c r="B25" s="119">
        <v>1565010097</v>
      </c>
      <c r="C25" s="120" t="s">
        <v>110</v>
      </c>
      <c r="D25" s="121" t="s">
        <v>16</v>
      </c>
      <c r="E25" s="196">
        <v>33645</v>
      </c>
      <c r="F25" s="84">
        <v>8</v>
      </c>
      <c r="G25" s="106" t="str">
        <f t="shared" si="0"/>
        <v>B⁺</v>
      </c>
      <c r="H25" s="107" t="str">
        <f t="shared" si="1"/>
        <v>3.5</v>
      </c>
      <c r="I25" s="84">
        <v>8.2999999999999989</v>
      </c>
      <c r="J25" s="106" t="str">
        <f t="shared" si="2"/>
        <v>B⁺</v>
      </c>
      <c r="K25" s="107" t="str">
        <f t="shared" si="3"/>
        <v>3.5</v>
      </c>
      <c r="L25" s="84">
        <v>8</v>
      </c>
      <c r="M25" s="106" t="str">
        <f t="shared" si="4"/>
        <v>B⁺</v>
      </c>
      <c r="N25" s="107" t="str">
        <f t="shared" si="5"/>
        <v>3.5</v>
      </c>
      <c r="O25" s="84">
        <v>9</v>
      </c>
      <c r="P25" s="106" t="str">
        <f t="shared" si="6"/>
        <v>A</v>
      </c>
      <c r="Q25" s="107" t="str">
        <f t="shared" si="7"/>
        <v>3.8</v>
      </c>
      <c r="R25" s="84">
        <v>7.2999999999999989</v>
      </c>
      <c r="S25" s="106" t="str">
        <f t="shared" si="8"/>
        <v>B</v>
      </c>
      <c r="T25" s="107" t="str">
        <f t="shared" si="9"/>
        <v>3.0</v>
      </c>
      <c r="U25" s="84">
        <v>8</v>
      </c>
      <c r="V25" s="106" t="str">
        <f t="shared" si="10"/>
        <v>B⁺</v>
      </c>
      <c r="W25" s="107" t="str">
        <f t="shared" si="11"/>
        <v>3.5</v>
      </c>
      <c r="X25" s="123">
        <v>7.6999999999999993</v>
      </c>
      <c r="Y25" s="106" t="str">
        <f t="shared" si="12"/>
        <v>B</v>
      </c>
      <c r="Z25" s="107" t="str">
        <f t="shared" si="13"/>
        <v>3.0</v>
      </c>
      <c r="AA25" s="123">
        <v>5.9999999999999991</v>
      </c>
      <c r="AB25" s="106" t="str">
        <f t="shared" si="14"/>
        <v>C</v>
      </c>
      <c r="AC25" s="107" t="str">
        <f t="shared" si="15"/>
        <v>2.0</v>
      </c>
      <c r="AD25" s="124">
        <v>7.6</v>
      </c>
      <c r="AE25" s="106" t="str">
        <f t="shared" si="16"/>
        <v>B</v>
      </c>
      <c r="AF25" s="107" t="str">
        <f t="shared" si="17"/>
        <v>3.0</v>
      </c>
      <c r="AG25" s="123">
        <v>8</v>
      </c>
      <c r="AH25" s="106" t="str">
        <f t="shared" si="18"/>
        <v>B⁺</v>
      </c>
      <c r="AI25" s="107" t="str">
        <f t="shared" si="19"/>
        <v>3.5</v>
      </c>
      <c r="AJ25" s="122">
        <v>8</v>
      </c>
      <c r="AK25" s="106" t="str">
        <f t="shared" si="20"/>
        <v>B⁺</v>
      </c>
      <c r="AL25" s="107" t="str">
        <f t="shared" si="21"/>
        <v>3.5</v>
      </c>
      <c r="AM25" s="116">
        <f t="shared" si="22"/>
        <v>236.79999999999995</v>
      </c>
      <c r="AN25" s="173">
        <f t="shared" si="24"/>
        <v>10.763636363636362</v>
      </c>
      <c r="AO25" s="116">
        <f t="shared" si="23"/>
        <v>71.599999999999994</v>
      </c>
      <c r="AP25" s="125">
        <f t="shared" si="25"/>
        <v>3.2545454545454544</v>
      </c>
      <c r="AQ25" s="82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  <row r="26" spans="1:256" ht="19.5" customHeight="1">
      <c r="A26" s="118">
        <v>18</v>
      </c>
      <c r="B26" s="119">
        <v>1565010098</v>
      </c>
      <c r="C26" s="120" t="s">
        <v>111</v>
      </c>
      <c r="D26" s="121" t="s">
        <v>16</v>
      </c>
      <c r="E26" s="196">
        <v>33886</v>
      </c>
      <c r="F26" s="84">
        <v>5.9</v>
      </c>
      <c r="G26" s="106" t="str">
        <f t="shared" si="0"/>
        <v>C</v>
      </c>
      <c r="H26" s="107" t="str">
        <f t="shared" si="1"/>
        <v>2.0</v>
      </c>
      <c r="I26" s="84">
        <v>7.6999999999999993</v>
      </c>
      <c r="J26" s="106" t="str">
        <f t="shared" si="2"/>
        <v>B</v>
      </c>
      <c r="K26" s="107" t="str">
        <f t="shared" si="3"/>
        <v>3.0</v>
      </c>
      <c r="L26" s="84">
        <v>8</v>
      </c>
      <c r="M26" s="106" t="str">
        <f t="shared" si="4"/>
        <v>B⁺</v>
      </c>
      <c r="N26" s="107" t="str">
        <f t="shared" si="5"/>
        <v>3.5</v>
      </c>
      <c r="O26" s="84">
        <v>7.6</v>
      </c>
      <c r="P26" s="106" t="str">
        <f t="shared" si="6"/>
        <v>B</v>
      </c>
      <c r="Q26" s="107" t="str">
        <f t="shared" si="7"/>
        <v>3.0</v>
      </c>
      <c r="R26" s="84">
        <v>6.6</v>
      </c>
      <c r="S26" s="106" t="str">
        <f t="shared" si="8"/>
        <v>C⁺</v>
      </c>
      <c r="T26" s="107" t="str">
        <f t="shared" si="9"/>
        <v>2.5</v>
      </c>
      <c r="U26" s="84">
        <v>4.1999999999999993</v>
      </c>
      <c r="V26" s="106" t="str">
        <f t="shared" si="10"/>
        <v>D</v>
      </c>
      <c r="W26" s="107" t="str">
        <f t="shared" si="11"/>
        <v>1.0</v>
      </c>
      <c r="X26" s="123">
        <v>7</v>
      </c>
      <c r="Y26" s="106" t="str">
        <f t="shared" si="12"/>
        <v>B</v>
      </c>
      <c r="Z26" s="107" t="str">
        <f t="shared" si="13"/>
        <v>3.0</v>
      </c>
      <c r="AA26" s="123">
        <v>6.2999999999999989</v>
      </c>
      <c r="AB26" s="106" t="str">
        <f t="shared" si="14"/>
        <v>C</v>
      </c>
      <c r="AC26" s="107" t="str">
        <f t="shared" si="15"/>
        <v>2.0</v>
      </c>
      <c r="AD26" s="124">
        <v>7.1999999999999993</v>
      </c>
      <c r="AE26" s="106" t="str">
        <f t="shared" si="16"/>
        <v>B</v>
      </c>
      <c r="AF26" s="107" t="str">
        <f t="shared" si="17"/>
        <v>3.0</v>
      </c>
      <c r="AG26" s="123">
        <v>7.2999999999999989</v>
      </c>
      <c r="AH26" s="106" t="str">
        <f t="shared" si="18"/>
        <v>B</v>
      </c>
      <c r="AI26" s="107" t="str">
        <f t="shared" si="19"/>
        <v>3.0</v>
      </c>
      <c r="AJ26" s="122">
        <v>7.6999999999999993</v>
      </c>
      <c r="AK26" s="106" t="str">
        <f t="shared" si="20"/>
        <v>B</v>
      </c>
      <c r="AL26" s="107" t="str">
        <f t="shared" si="21"/>
        <v>3.0</v>
      </c>
      <c r="AM26" s="116">
        <f t="shared" si="22"/>
        <v>212.6</v>
      </c>
      <c r="AN26" s="173">
        <f t="shared" si="24"/>
        <v>9.663636363636364</v>
      </c>
      <c r="AO26" s="116">
        <f t="shared" si="23"/>
        <v>58</v>
      </c>
      <c r="AP26" s="125">
        <f t="shared" si="25"/>
        <v>2.6363636363636362</v>
      </c>
      <c r="AQ26" s="82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83"/>
    </row>
    <row r="27" spans="1:256" ht="19.5" customHeight="1">
      <c r="A27" s="118">
        <v>19</v>
      </c>
      <c r="B27" s="119">
        <v>1565010100</v>
      </c>
      <c r="C27" s="120" t="s">
        <v>112</v>
      </c>
      <c r="D27" s="121" t="s">
        <v>113</v>
      </c>
      <c r="E27" s="196" t="s">
        <v>114</v>
      </c>
      <c r="F27" s="84">
        <v>8</v>
      </c>
      <c r="G27" s="106" t="str">
        <f t="shared" si="0"/>
        <v>B⁺</v>
      </c>
      <c r="H27" s="107" t="str">
        <f t="shared" si="1"/>
        <v>3.5</v>
      </c>
      <c r="I27" s="84">
        <v>7</v>
      </c>
      <c r="J27" s="106" t="str">
        <f t="shared" si="2"/>
        <v>B</v>
      </c>
      <c r="K27" s="107" t="str">
        <f t="shared" si="3"/>
        <v>3.0</v>
      </c>
      <c r="L27" s="84">
        <v>8</v>
      </c>
      <c r="M27" s="106" t="str">
        <f t="shared" si="4"/>
        <v>B⁺</v>
      </c>
      <c r="N27" s="107" t="str">
        <f t="shared" si="5"/>
        <v>3.5</v>
      </c>
      <c r="O27" s="84">
        <v>8.2999999999999989</v>
      </c>
      <c r="P27" s="106" t="str">
        <f t="shared" si="6"/>
        <v>B⁺</v>
      </c>
      <c r="Q27" s="107" t="str">
        <f t="shared" si="7"/>
        <v>3.5</v>
      </c>
      <c r="R27" s="84">
        <v>8</v>
      </c>
      <c r="S27" s="106" t="str">
        <f t="shared" si="8"/>
        <v>B⁺</v>
      </c>
      <c r="T27" s="107" t="str">
        <f t="shared" si="9"/>
        <v>3.5</v>
      </c>
      <c r="U27" s="84">
        <v>7.2999999999999989</v>
      </c>
      <c r="V27" s="106" t="str">
        <f t="shared" si="10"/>
        <v>B</v>
      </c>
      <c r="W27" s="107" t="str">
        <f t="shared" si="11"/>
        <v>3.0</v>
      </c>
      <c r="X27" s="123">
        <v>7.6999999999999993</v>
      </c>
      <c r="Y27" s="106" t="str">
        <f t="shared" si="12"/>
        <v>B</v>
      </c>
      <c r="Z27" s="107" t="str">
        <f t="shared" si="13"/>
        <v>3.0</v>
      </c>
      <c r="AA27" s="123">
        <v>6.6</v>
      </c>
      <c r="AB27" s="106" t="str">
        <f t="shared" si="14"/>
        <v>C⁺</v>
      </c>
      <c r="AC27" s="107" t="str">
        <f t="shared" si="15"/>
        <v>2.5</v>
      </c>
      <c r="AD27" s="124">
        <v>7.2999999999999989</v>
      </c>
      <c r="AE27" s="106" t="str">
        <f t="shared" si="16"/>
        <v>B</v>
      </c>
      <c r="AF27" s="107" t="str">
        <f t="shared" si="17"/>
        <v>3.0</v>
      </c>
      <c r="AG27" s="123">
        <v>7.2999999999999989</v>
      </c>
      <c r="AH27" s="106" t="str">
        <f t="shared" si="18"/>
        <v>B</v>
      </c>
      <c r="AI27" s="107" t="str">
        <f t="shared" si="19"/>
        <v>3.0</v>
      </c>
      <c r="AJ27" s="122">
        <v>8</v>
      </c>
      <c r="AK27" s="106" t="str">
        <f t="shared" si="20"/>
        <v>B⁺</v>
      </c>
      <c r="AL27" s="107" t="str">
        <f t="shared" si="21"/>
        <v>3.5</v>
      </c>
      <c r="AM27" s="116">
        <f t="shared" si="22"/>
        <v>240.03999999999996</v>
      </c>
      <c r="AN27" s="173">
        <f t="shared" si="24"/>
        <v>10.910909090909088</v>
      </c>
      <c r="AO27" s="116">
        <f t="shared" si="23"/>
        <v>70</v>
      </c>
      <c r="AP27" s="125">
        <f t="shared" si="25"/>
        <v>3.1818181818181817</v>
      </c>
      <c r="AQ27" s="82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  <c r="IV27" s="83"/>
    </row>
    <row r="28" spans="1:256" ht="19.5" customHeight="1">
      <c r="A28" s="118">
        <v>20</v>
      </c>
      <c r="B28" s="119">
        <v>1565010101</v>
      </c>
      <c r="C28" s="120" t="s">
        <v>115</v>
      </c>
      <c r="D28" s="121" t="s">
        <v>17</v>
      </c>
      <c r="E28" s="196" t="s">
        <v>116</v>
      </c>
      <c r="F28" s="84">
        <v>5.6</v>
      </c>
      <c r="G28" s="106" t="str">
        <f t="shared" si="0"/>
        <v>C</v>
      </c>
      <c r="H28" s="107" t="str">
        <f t="shared" si="1"/>
        <v>2.0</v>
      </c>
      <c r="I28" s="84">
        <v>5.6499999999999995</v>
      </c>
      <c r="J28" s="106" t="str">
        <f t="shared" si="2"/>
        <v>C</v>
      </c>
      <c r="K28" s="107" t="str">
        <f t="shared" si="3"/>
        <v>2.0</v>
      </c>
      <c r="L28" s="84">
        <v>6.8999999999999986</v>
      </c>
      <c r="M28" s="106" t="str">
        <f t="shared" si="4"/>
        <v>C⁺</v>
      </c>
      <c r="N28" s="107" t="str">
        <f t="shared" si="5"/>
        <v>2.5</v>
      </c>
      <c r="O28" s="84">
        <v>7.6</v>
      </c>
      <c r="P28" s="106" t="str">
        <f t="shared" si="6"/>
        <v>B</v>
      </c>
      <c r="Q28" s="107" t="str">
        <f t="shared" si="7"/>
        <v>3.0</v>
      </c>
      <c r="R28" s="84">
        <v>7</v>
      </c>
      <c r="S28" s="106" t="str">
        <f t="shared" si="8"/>
        <v>B</v>
      </c>
      <c r="T28" s="107" t="str">
        <f t="shared" si="9"/>
        <v>3.0</v>
      </c>
      <c r="U28" s="84">
        <v>5.6</v>
      </c>
      <c r="V28" s="106" t="str">
        <f t="shared" si="10"/>
        <v>C</v>
      </c>
      <c r="W28" s="107" t="str">
        <f t="shared" si="11"/>
        <v>2.0</v>
      </c>
      <c r="X28" s="123">
        <v>6.2999999999999989</v>
      </c>
      <c r="Y28" s="106" t="str">
        <f t="shared" si="12"/>
        <v>C</v>
      </c>
      <c r="Z28" s="107" t="str">
        <f t="shared" si="13"/>
        <v>2.0</v>
      </c>
      <c r="AA28" s="123">
        <v>6.8999999999999986</v>
      </c>
      <c r="AB28" s="106" t="str">
        <f t="shared" si="14"/>
        <v>C⁺</v>
      </c>
      <c r="AC28" s="107" t="str">
        <f t="shared" si="15"/>
        <v>2.5</v>
      </c>
      <c r="AD28" s="124">
        <v>4.1999999999999993</v>
      </c>
      <c r="AE28" s="106" t="str">
        <f t="shared" si="16"/>
        <v>D</v>
      </c>
      <c r="AF28" s="107" t="str">
        <f t="shared" si="17"/>
        <v>1.0</v>
      </c>
      <c r="AG28" s="123">
        <v>7.6999999999999993</v>
      </c>
      <c r="AH28" s="106" t="str">
        <f t="shared" si="18"/>
        <v>B</v>
      </c>
      <c r="AI28" s="107" t="str">
        <f t="shared" si="19"/>
        <v>3.0</v>
      </c>
      <c r="AJ28" s="122">
        <v>5.9</v>
      </c>
      <c r="AK28" s="106" t="str">
        <f t="shared" si="20"/>
        <v>C</v>
      </c>
      <c r="AL28" s="107" t="str">
        <f t="shared" si="21"/>
        <v>2.0</v>
      </c>
      <c r="AM28" s="116">
        <f t="shared" si="22"/>
        <v>199.24</v>
      </c>
      <c r="AN28" s="173">
        <f t="shared" si="24"/>
        <v>9.0563636363636366</v>
      </c>
      <c r="AO28" s="116">
        <f t="shared" si="23"/>
        <v>50</v>
      </c>
      <c r="AP28" s="125">
        <f t="shared" si="25"/>
        <v>2.2727272727272729</v>
      </c>
      <c r="AQ28" s="82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  <c r="IV28" s="83"/>
    </row>
    <row r="29" spans="1:256" ht="19.5" customHeight="1">
      <c r="A29" s="118">
        <v>21</v>
      </c>
      <c r="B29" s="119">
        <v>1565010102</v>
      </c>
      <c r="C29" s="120" t="s">
        <v>117</v>
      </c>
      <c r="D29" s="121" t="s">
        <v>17</v>
      </c>
      <c r="E29" s="196" t="s">
        <v>118</v>
      </c>
      <c r="F29" s="84">
        <v>5.6</v>
      </c>
      <c r="G29" s="106" t="str">
        <f t="shared" si="0"/>
        <v>C</v>
      </c>
      <c r="H29" s="107" t="str">
        <f t="shared" si="1"/>
        <v>2.0</v>
      </c>
      <c r="I29" s="84">
        <v>5.9499999999999993</v>
      </c>
      <c r="J29" s="106" t="str">
        <f t="shared" si="2"/>
        <v>C</v>
      </c>
      <c r="K29" s="107" t="str">
        <f t="shared" si="3"/>
        <v>2.0</v>
      </c>
      <c r="L29" s="84">
        <v>6.8999999999999986</v>
      </c>
      <c r="M29" s="106" t="str">
        <f t="shared" si="4"/>
        <v>C⁺</v>
      </c>
      <c r="N29" s="107" t="str">
        <f t="shared" si="5"/>
        <v>2.5</v>
      </c>
      <c r="O29" s="84">
        <v>6.8999999999999986</v>
      </c>
      <c r="P29" s="106" t="str">
        <f t="shared" si="6"/>
        <v>C⁺</v>
      </c>
      <c r="Q29" s="107" t="str">
        <f t="shared" si="7"/>
        <v>2.5</v>
      </c>
      <c r="R29" s="84">
        <v>2.8</v>
      </c>
      <c r="S29" s="106" t="str">
        <f t="shared" si="8"/>
        <v>F</v>
      </c>
      <c r="T29" s="107" t="b">
        <f t="shared" si="9"/>
        <v>0</v>
      </c>
      <c r="U29" s="84">
        <v>1.4</v>
      </c>
      <c r="V29" s="106" t="str">
        <f t="shared" si="10"/>
        <v>F</v>
      </c>
      <c r="W29" s="107" t="b">
        <f t="shared" si="11"/>
        <v>0</v>
      </c>
      <c r="X29" s="123">
        <v>5.9</v>
      </c>
      <c r="Y29" s="106" t="str">
        <f t="shared" si="12"/>
        <v>C</v>
      </c>
      <c r="Z29" s="107" t="str">
        <f t="shared" si="13"/>
        <v>2.0</v>
      </c>
      <c r="AA29" s="123">
        <v>6.2999999999999989</v>
      </c>
      <c r="AB29" s="106" t="str">
        <f t="shared" si="14"/>
        <v>C</v>
      </c>
      <c r="AC29" s="107" t="str">
        <f t="shared" si="15"/>
        <v>2.0</v>
      </c>
      <c r="AD29" s="124">
        <v>3.5</v>
      </c>
      <c r="AE29" s="106" t="str">
        <f t="shared" si="16"/>
        <v>F</v>
      </c>
      <c r="AF29" s="107" t="b">
        <f t="shared" si="17"/>
        <v>0</v>
      </c>
      <c r="AG29" s="123">
        <v>6.2999999999999989</v>
      </c>
      <c r="AH29" s="106" t="str">
        <f t="shared" si="18"/>
        <v>C</v>
      </c>
      <c r="AI29" s="107" t="str">
        <f t="shared" si="19"/>
        <v>2.0</v>
      </c>
      <c r="AJ29" s="122">
        <v>4.5999999999999996</v>
      </c>
      <c r="AK29" s="106" t="str">
        <f t="shared" si="20"/>
        <v>D</v>
      </c>
      <c r="AL29" s="107" t="str">
        <f t="shared" si="21"/>
        <v>1.0</v>
      </c>
      <c r="AM29" s="116">
        <f t="shared" si="22"/>
        <v>162.23999999999995</v>
      </c>
      <c r="AN29" s="173">
        <f t="shared" si="24"/>
        <v>7.3745454545454523</v>
      </c>
      <c r="AO29" s="116">
        <f t="shared" si="23"/>
        <v>32</v>
      </c>
      <c r="AP29" s="125">
        <f t="shared" si="25"/>
        <v>1.4545454545454546</v>
      </c>
      <c r="AQ29" s="82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  <c r="IV29" s="83"/>
    </row>
    <row r="30" spans="1:256" ht="19.5" customHeight="1">
      <c r="A30" s="118">
        <v>22</v>
      </c>
      <c r="B30" s="119">
        <v>1565010103</v>
      </c>
      <c r="C30" s="120" t="s">
        <v>119</v>
      </c>
      <c r="D30" s="121" t="s">
        <v>18</v>
      </c>
      <c r="E30" s="196" t="s">
        <v>120</v>
      </c>
      <c r="F30" s="84">
        <v>5.9</v>
      </c>
      <c r="G30" s="106" t="str">
        <f t="shared" si="0"/>
        <v>C</v>
      </c>
      <c r="H30" s="107" t="str">
        <f t="shared" si="1"/>
        <v>2.0</v>
      </c>
      <c r="I30" s="84">
        <v>6.3999999999999995</v>
      </c>
      <c r="J30" s="106" t="str">
        <f t="shared" si="2"/>
        <v>C</v>
      </c>
      <c r="K30" s="107" t="str">
        <f t="shared" si="3"/>
        <v>2.0</v>
      </c>
      <c r="L30" s="84">
        <v>6.8999999999999986</v>
      </c>
      <c r="M30" s="106" t="str">
        <f t="shared" si="4"/>
        <v>C⁺</v>
      </c>
      <c r="N30" s="107" t="str">
        <f t="shared" si="5"/>
        <v>2.5</v>
      </c>
      <c r="O30" s="84">
        <v>6.8999999999999986</v>
      </c>
      <c r="P30" s="106" t="str">
        <f t="shared" si="6"/>
        <v>C⁺</v>
      </c>
      <c r="Q30" s="107" t="str">
        <f t="shared" si="7"/>
        <v>2.5</v>
      </c>
      <c r="R30" s="84">
        <v>7</v>
      </c>
      <c r="S30" s="106" t="str">
        <f t="shared" si="8"/>
        <v>B</v>
      </c>
      <c r="T30" s="107" t="str">
        <f t="shared" si="9"/>
        <v>3.0</v>
      </c>
      <c r="U30" s="84">
        <v>5.6</v>
      </c>
      <c r="V30" s="106" t="str">
        <f t="shared" si="10"/>
        <v>C</v>
      </c>
      <c r="W30" s="107" t="str">
        <f t="shared" si="11"/>
        <v>2.0</v>
      </c>
      <c r="X30" s="123">
        <v>6.6</v>
      </c>
      <c r="Y30" s="106" t="str">
        <f t="shared" si="12"/>
        <v>C⁺</v>
      </c>
      <c r="Z30" s="107" t="str">
        <f t="shared" si="13"/>
        <v>2.5</v>
      </c>
      <c r="AA30" s="123">
        <v>6.6</v>
      </c>
      <c r="AB30" s="106" t="str">
        <f t="shared" si="14"/>
        <v>C⁺</v>
      </c>
      <c r="AC30" s="107" t="str">
        <f t="shared" si="15"/>
        <v>2.5</v>
      </c>
      <c r="AD30" s="124">
        <v>7.1999999999999993</v>
      </c>
      <c r="AE30" s="106" t="str">
        <f t="shared" si="16"/>
        <v>B</v>
      </c>
      <c r="AF30" s="107" t="str">
        <f t="shared" si="17"/>
        <v>3.0</v>
      </c>
      <c r="AG30" s="123">
        <v>8</v>
      </c>
      <c r="AH30" s="106" t="str">
        <f t="shared" si="18"/>
        <v>B⁺</v>
      </c>
      <c r="AI30" s="107" t="str">
        <f t="shared" si="19"/>
        <v>3.5</v>
      </c>
      <c r="AJ30" s="122">
        <v>7.6</v>
      </c>
      <c r="AK30" s="106" t="str">
        <f t="shared" si="20"/>
        <v>B</v>
      </c>
      <c r="AL30" s="107" t="str">
        <f t="shared" si="21"/>
        <v>3.0</v>
      </c>
      <c r="AM30" s="116">
        <f t="shared" si="22"/>
        <v>210.11999999999998</v>
      </c>
      <c r="AN30" s="173">
        <f t="shared" si="24"/>
        <v>9.550909090909089</v>
      </c>
      <c r="AO30" s="116">
        <f t="shared" si="23"/>
        <v>57</v>
      </c>
      <c r="AP30" s="125">
        <f t="shared" si="25"/>
        <v>2.5909090909090908</v>
      </c>
      <c r="AQ30" s="82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  <c r="IV30" s="83"/>
    </row>
    <row r="31" spans="1:256" ht="19.5" customHeight="1">
      <c r="A31" s="118">
        <v>23</v>
      </c>
      <c r="B31" s="119">
        <v>1565010104</v>
      </c>
      <c r="C31" s="120" t="s">
        <v>19</v>
      </c>
      <c r="D31" s="121" t="s">
        <v>121</v>
      </c>
      <c r="E31" s="196" t="s">
        <v>122</v>
      </c>
      <c r="F31" s="84">
        <v>4.1999999999999993</v>
      </c>
      <c r="G31" s="106" t="str">
        <f t="shared" si="0"/>
        <v>D</v>
      </c>
      <c r="H31" s="107" t="str">
        <f t="shared" si="1"/>
        <v>1.0</v>
      </c>
      <c r="I31" s="84">
        <v>6.6999999999999993</v>
      </c>
      <c r="J31" s="106" t="str">
        <f t="shared" si="2"/>
        <v>C⁺</v>
      </c>
      <c r="K31" s="107" t="str">
        <f t="shared" si="3"/>
        <v>2.5</v>
      </c>
      <c r="L31" s="84">
        <v>8</v>
      </c>
      <c r="M31" s="106" t="str">
        <f t="shared" si="4"/>
        <v>B⁺</v>
      </c>
      <c r="N31" s="107" t="str">
        <f t="shared" si="5"/>
        <v>3.5</v>
      </c>
      <c r="O31" s="84">
        <v>7.6</v>
      </c>
      <c r="P31" s="106" t="str">
        <f t="shared" si="6"/>
        <v>B</v>
      </c>
      <c r="Q31" s="107" t="str">
        <f t="shared" si="7"/>
        <v>3.0</v>
      </c>
      <c r="R31" s="84">
        <v>7.2999999999999989</v>
      </c>
      <c r="S31" s="106" t="str">
        <f t="shared" si="8"/>
        <v>B</v>
      </c>
      <c r="T31" s="107" t="str">
        <f t="shared" si="9"/>
        <v>3.0</v>
      </c>
      <c r="U31" s="84">
        <v>4.4000000000000004</v>
      </c>
      <c r="V31" s="106" t="str">
        <f t="shared" si="10"/>
        <v>D</v>
      </c>
      <c r="W31" s="107" t="str">
        <f t="shared" si="11"/>
        <v>1.0</v>
      </c>
      <c r="X31" s="123">
        <v>6.2999999999999989</v>
      </c>
      <c r="Y31" s="106" t="str">
        <f t="shared" si="12"/>
        <v>C</v>
      </c>
      <c r="Z31" s="107" t="str">
        <f t="shared" si="13"/>
        <v>2.0</v>
      </c>
      <c r="AA31" s="123">
        <v>5.9999999999999991</v>
      </c>
      <c r="AB31" s="106" t="str">
        <f t="shared" si="14"/>
        <v>C</v>
      </c>
      <c r="AC31" s="107" t="str">
        <f t="shared" si="15"/>
        <v>2.0</v>
      </c>
      <c r="AD31" s="124">
        <v>5.9999999999999991</v>
      </c>
      <c r="AE31" s="106" t="str">
        <f t="shared" si="16"/>
        <v>C</v>
      </c>
      <c r="AF31" s="107" t="str">
        <f t="shared" si="17"/>
        <v>2.0</v>
      </c>
      <c r="AG31" s="123">
        <v>7.6999999999999993</v>
      </c>
      <c r="AH31" s="106" t="str">
        <f t="shared" si="18"/>
        <v>B</v>
      </c>
      <c r="AI31" s="107" t="str">
        <f t="shared" si="19"/>
        <v>3.0</v>
      </c>
      <c r="AJ31" s="122">
        <v>7.6</v>
      </c>
      <c r="AK31" s="106" t="str">
        <f t="shared" si="20"/>
        <v>B</v>
      </c>
      <c r="AL31" s="107" t="str">
        <f t="shared" si="21"/>
        <v>3.0</v>
      </c>
      <c r="AM31" s="116">
        <f t="shared" si="22"/>
        <v>194.59999999999997</v>
      </c>
      <c r="AN31" s="173">
        <f t="shared" si="24"/>
        <v>8.8454545454545439</v>
      </c>
      <c r="AO31" s="116">
        <f t="shared" si="23"/>
        <v>52</v>
      </c>
      <c r="AP31" s="125">
        <f t="shared" si="25"/>
        <v>2.3636363636363638</v>
      </c>
      <c r="AQ31" s="82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  <c r="IU31" s="83"/>
      <c r="IV31" s="83"/>
    </row>
    <row r="32" spans="1:256" s="188" customFormat="1" ht="19.5" customHeight="1">
      <c r="A32" s="175">
        <v>24</v>
      </c>
      <c r="B32" s="176">
        <v>1565010105</v>
      </c>
      <c r="C32" s="177" t="s">
        <v>123</v>
      </c>
      <c r="D32" s="178" t="s">
        <v>124</v>
      </c>
      <c r="E32" s="197">
        <v>32154</v>
      </c>
      <c r="F32" s="179" t="e">
        <v>#VALUE!</v>
      </c>
      <c r="G32" s="180" t="e">
        <f t="shared" si="0"/>
        <v>#VALUE!</v>
      </c>
      <c r="H32" s="181" t="e">
        <f t="shared" si="1"/>
        <v>#VALUE!</v>
      </c>
      <c r="I32" s="179" t="e">
        <v>#VALUE!</v>
      </c>
      <c r="J32" s="180" t="e">
        <f t="shared" si="2"/>
        <v>#VALUE!</v>
      </c>
      <c r="K32" s="181" t="e">
        <f t="shared" si="3"/>
        <v>#VALUE!</v>
      </c>
      <c r="L32" s="179" t="e">
        <v>#VALUE!</v>
      </c>
      <c r="M32" s="180" t="e">
        <f t="shared" si="4"/>
        <v>#VALUE!</v>
      </c>
      <c r="N32" s="181" t="e">
        <f t="shared" si="5"/>
        <v>#VALUE!</v>
      </c>
      <c r="O32" s="179" t="e">
        <v>#VALUE!</v>
      </c>
      <c r="P32" s="180" t="e">
        <f t="shared" si="6"/>
        <v>#VALUE!</v>
      </c>
      <c r="Q32" s="181" t="e">
        <f t="shared" si="7"/>
        <v>#VALUE!</v>
      </c>
      <c r="R32" s="179" t="e">
        <v>#VALUE!</v>
      </c>
      <c r="S32" s="180" t="e">
        <f t="shared" si="8"/>
        <v>#VALUE!</v>
      </c>
      <c r="T32" s="181" t="e">
        <f t="shared" si="9"/>
        <v>#VALUE!</v>
      </c>
      <c r="U32" s="179" t="e">
        <v>#VALUE!</v>
      </c>
      <c r="V32" s="180" t="e">
        <f t="shared" si="10"/>
        <v>#VALUE!</v>
      </c>
      <c r="W32" s="181" t="e">
        <f t="shared" si="11"/>
        <v>#VALUE!</v>
      </c>
      <c r="X32" s="182" t="e">
        <v>#VALUE!</v>
      </c>
      <c r="Y32" s="180" t="e">
        <f t="shared" si="12"/>
        <v>#VALUE!</v>
      </c>
      <c r="Z32" s="181" t="e">
        <f t="shared" si="13"/>
        <v>#VALUE!</v>
      </c>
      <c r="AA32" s="182" t="e">
        <v>#VALUE!</v>
      </c>
      <c r="AB32" s="180" t="e">
        <f t="shared" si="14"/>
        <v>#VALUE!</v>
      </c>
      <c r="AC32" s="181" t="e">
        <f t="shared" si="15"/>
        <v>#VALUE!</v>
      </c>
      <c r="AD32" s="183" t="e">
        <v>#VALUE!</v>
      </c>
      <c r="AE32" s="180" t="e">
        <f t="shared" si="16"/>
        <v>#VALUE!</v>
      </c>
      <c r="AF32" s="181" t="e">
        <f t="shared" si="17"/>
        <v>#VALUE!</v>
      </c>
      <c r="AG32" s="182" t="e">
        <v>#VALUE!</v>
      </c>
      <c r="AH32" s="180" t="e">
        <f t="shared" si="18"/>
        <v>#VALUE!</v>
      </c>
      <c r="AI32" s="181" t="e">
        <f t="shared" si="19"/>
        <v>#VALUE!</v>
      </c>
      <c r="AJ32" s="184" t="e">
        <v>#VALUE!</v>
      </c>
      <c r="AK32" s="180" t="e">
        <f t="shared" si="20"/>
        <v>#VALUE!</v>
      </c>
      <c r="AL32" s="181" t="e">
        <f t="shared" si="21"/>
        <v>#VALUE!</v>
      </c>
      <c r="AM32" s="185" t="e">
        <f t="shared" si="22"/>
        <v>#VALUE!</v>
      </c>
      <c r="AN32" s="186" t="e">
        <f t="shared" si="24"/>
        <v>#VALUE!</v>
      </c>
      <c r="AO32" s="185" t="e">
        <f t="shared" si="23"/>
        <v>#VALUE!</v>
      </c>
      <c r="AP32" s="187" t="e">
        <f t="shared" si="25"/>
        <v>#VALUE!</v>
      </c>
      <c r="AQ32" s="87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</row>
    <row r="33" spans="1:256" ht="19.5" customHeight="1">
      <c r="A33" s="118">
        <v>25</v>
      </c>
      <c r="B33" s="119">
        <v>1565010106</v>
      </c>
      <c r="C33" s="120" t="s">
        <v>125</v>
      </c>
      <c r="D33" s="121" t="s">
        <v>20</v>
      </c>
      <c r="E33" s="196" t="s">
        <v>126</v>
      </c>
      <c r="F33" s="84">
        <v>8</v>
      </c>
      <c r="G33" s="106" t="str">
        <f t="shared" si="0"/>
        <v>B⁺</v>
      </c>
      <c r="H33" s="107" t="str">
        <f t="shared" si="1"/>
        <v>3.5</v>
      </c>
      <c r="I33" s="84">
        <v>8.4499999999999993</v>
      </c>
      <c r="J33" s="106" t="str">
        <f t="shared" si="2"/>
        <v>B⁺</v>
      </c>
      <c r="K33" s="107" t="str">
        <f t="shared" si="3"/>
        <v>3.5</v>
      </c>
      <c r="L33" s="84">
        <v>8</v>
      </c>
      <c r="M33" s="106" t="str">
        <f t="shared" si="4"/>
        <v>B⁺</v>
      </c>
      <c r="N33" s="107" t="str">
        <f t="shared" si="5"/>
        <v>3.5</v>
      </c>
      <c r="O33" s="84">
        <v>8.2999999999999989</v>
      </c>
      <c r="P33" s="106" t="str">
        <f t="shared" si="6"/>
        <v>B⁺</v>
      </c>
      <c r="Q33" s="107" t="str">
        <f t="shared" si="7"/>
        <v>3.5</v>
      </c>
      <c r="R33" s="84">
        <v>6.6</v>
      </c>
      <c r="S33" s="106" t="str">
        <f t="shared" si="8"/>
        <v>C⁺</v>
      </c>
      <c r="T33" s="107" t="str">
        <f t="shared" si="9"/>
        <v>2.5</v>
      </c>
      <c r="U33" s="84">
        <v>7.2999999999999989</v>
      </c>
      <c r="V33" s="106" t="str">
        <f t="shared" si="10"/>
        <v>B</v>
      </c>
      <c r="W33" s="107" t="str">
        <f t="shared" si="11"/>
        <v>3.0</v>
      </c>
      <c r="X33" s="123">
        <v>7</v>
      </c>
      <c r="Y33" s="106" t="str">
        <f t="shared" si="12"/>
        <v>B</v>
      </c>
      <c r="Z33" s="107" t="str">
        <f t="shared" si="13"/>
        <v>3.0</v>
      </c>
      <c r="AA33" s="123">
        <v>5.9999999999999991</v>
      </c>
      <c r="AB33" s="106" t="str">
        <f t="shared" si="14"/>
        <v>C</v>
      </c>
      <c r="AC33" s="107" t="str">
        <f t="shared" si="15"/>
        <v>2.0</v>
      </c>
      <c r="AD33" s="124">
        <v>7.6</v>
      </c>
      <c r="AE33" s="106" t="str">
        <f t="shared" si="16"/>
        <v>B</v>
      </c>
      <c r="AF33" s="107" t="str">
        <f t="shared" si="17"/>
        <v>3.0</v>
      </c>
      <c r="AG33" s="123">
        <v>7.2999999999999989</v>
      </c>
      <c r="AH33" s="106" t="str">
        <f t="shared" si="18"/>
        <v>B</v>
      </c>
      <c r="AI33" s="107" t="str">
        <f t="shared" si="19"/>
        <v>3.0</v>
      </c>
      <c r="AJ33" s="122">
        <v>8.2999999999999989</v>
      </c>
      <c r="AK33" s="106" t="str">
        <f t="shared" si="20"/>
        <v>B⁺</v>
      </c>
      <c r="AL33" s="107" t="str">
        <f t="shared" si="21"/>
        <v>3.5</v>
      </c>
      <c r="AM33" s="116">
        <f t="shared" si="22"/>
        <v>223.69999999999996</v>
      </c>
      <c r="AN33" s="173">
        <f t="shared" si="24"/>
        <v>10.168181818181816</v>
      </c>
      <c r="AO33" s="116">
        <f t="shared" si="23"/>
        <v>68</v>
      </c>
      <c r="AP33" s="125">
        <f t="shared" si="25"/>
        <v>3.0909090909090908</v>
      </c>
      <c r="AQ33" s="82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  <c r="IV33" s="83"/>
    </row>
    <row r="34" spans="1:256" ht="19.5" customHeight="1">
      <c r="A34" s="118">
        <v>26</v>
      </c>
      <c r="B34" s="119">
        <v>1565010108</v>
      </c>
      <c r="C34" s="127" t="s">
        <v>127</v>
      </c>
      <c r="D34" s="128" t="s">
        <v>21</v>
      </c>
      <c r="E34" s="196" t="s">
        <v>128</v>
      </c>
      <c r="F34" s="84">
        <v>8</v>
      </c>
      <c r="G34" s="106" t="str">
        <f t="shared" si="0"/>
        <v>B⁺</v>
      </c>
      <c r="H34" s="107" t="str">
        <f t="shared" si="1"/>
        <v>3.5</v>
      </c>
      <c r="I34" s="84">
        <v>7.6</v>
      </c>
      <c r="J34" s="106" t="str">
        <f t="shared" si="2"/>
        <v>B</v>
      </c>
      <c r="K34" s="107" t="str">
        <f t="shared" si="3"/>
        <v>3.0</v>
      </c>
      <c r="L34" s="84">
        <v>7.2999999999999989</v>
      </c>
      <c r="M34" s="106" t="str">
        <f t="shared" si="4"/>
        <v>B</v>
      </c>
      <c r="N34" s="107" t="str">
        <f t="shared" si="5"/>
        <v>3.0</v>
      </c>
      <c r="O34" s="84">
        <v>8.2999999999999989</v>
      </c>
      <c r="P34" s="106" t="str">
        <f t="shared" si="6"/>
        <v>B⁺</v>
      </c>
      <c r="Q34" s="107" t="str">
        <f t="shared" si="7"/>
        <v>3.5</v>
      </c>
      <c r="R34" s="84">
        <v>8</v>
      </c>
      <c r="S34" s="106" t="str">
        <f t="shared" si="8"/>
        <v>B⁺</v>
      </c>
      <c r="T34" s="107" t="str">
        <f t="shared" si="9"/>
        <v>3.5</v>
      </c>
      <c r="U34" s="84">
        <v>7.6999999999999993</v>
      </c>
      <c r="V34" s="106" t="str">
        <f t="shared" si="10"/>
        <v>B</v>
      </c>
      <c r="W34" s="107" t="str">
        <f t="shared" si="11"/>
        <v>3.0</v>
      </c>
      <c r="X34" s="123">
        <v>7</v>
      </c>
      <c r="Y34" s="106" t="str">
        <f t="shared" si="12"/>
        <v>B</v>
      </c>
      <c r="Z34" s="107" t="str">
        <f t="shared" si="13"/>
        <v>3.0</v>
      </c>
      <c r="AA34" s="123">
        <v>5.9999999999999991</v>
      </c>
      <c r="AB34" s="106" t="str">
        <f t="shared" si="14"/>
        <v>C</v>
      </c>
      <c r="AC34" s="107" t="str">
        <f t="shared" si="15"/>
        <v>2.0</v>
      </c>
      <c r="AD34" s="124">
        <v>6.8999999999999986</v>
      </c>
      <c r="AE34" s="106" t="str">
        <f t="shared" si="16"/>
        <v>C⁺</v>
      </c>
      <c r="AF34" s="107" t="str">
        <f t="shared" si="17"/>
        <v>2.5</v>
      </c>
      <c r="AG34" s="123">
        <v>7.2999999999999989</v>
      </c>
      <c r="AH34" s="106" t="str">
        <f t="shared" si="18"/>
        <v>B</v>
      </c>
      <c r="AI34" s="107" t="str">
        <f t="shared" si="19"/>
        <v>3.0</v>
      </c>
      <c r="AJ34" s="122">
        <v>8</v>
      </c>
      <c r="AK34" s="106" t="str">
        <f t="shared" si="20"/>
        <v>B⁺</v>
      </c>
      <c r="AL34" s="107" t="str">
        <f t="shared" si="21"/>
        <v>3.5</v>
      </c>
      <c r="AM34" s="116">
        <f t="shared" si="22"/>
        <v>222.19999999999996</v>
      </c>
      <c r="AN34" s="173">
        <f t="shared" si="24"/>
        <v>10.099999999999998</v>
      </c>
      <c r="AO34" s="116">
        <f t="shared" si="23"/>
        <v>67</v>
      </c>
      <c r="AP34" s="125">
        <f t="shared" si="25"/>
        <v>3.0454545454545454</v>
      </c>
      <c r="AQ34" s="82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</row>
    <row r="35" spans="1:256" ht="19.5" customHeight="1">
      <c r="A35" s="118">
        <v>27</v>
      </c>
      <c r="B35" s="119">
        <v>1565010110</v>
      </c>
      <c r="C35" s="120" t="s">
        <v>22</v>
      </c>
      <c r="D35" s="121" t="s">
        <v>23</v>
      </c>
      <c r="E35" s="196" t="s">
        <v>129</v>
      </c>
      <c r="F35" s="84">
        <v>6.6</v>
      </c>
      <c r="G35" s="106" t="str">
        <f t="shared" si="0"/>
        <v>C⁺</v>
      </c>
      <c r="H35" s="107" t="str">
        <f t="shared" si="1"/>
        <v>2.5</v>
      </c>
      <c r="I35" s="84">
        <v>6.2999999999999989</v>
      </c>
      <c r="J35" s="106" t="str">
        <f t="shared" si="2"/>
        <v>C</v>
      </c>
      <c r="K35" s="107" t="str">
        <f t="shared" si="3"/>
        <v>2.0</v>
      </c>
      <c r="L35" s="84">
        <v>6.8999999999999986</v>
      </c>
      <c r="M35" s="106" t="str">
        <f t="shared" si="4"/>
        <v>C⁺</v>
      </c>
      <c r="N35" s="107" t="str">
        <f t="shared" si="5"/>
        <v>2.5</v>
      </c>
      <c r="O35" s="84">
        <v>6.1999999999999993</v>
      </c>
      <c r="P35" s="106" t="str">
        <f t="shared" si="6"/>
        <v>C</v>
      </c>
      <c r="Q35" s="107" t="str">
        <f t="shared" si="7"/>
        <v>2.0</v>
      </c>
      <c r="R35" s="84">
        <v>7.2999999999999989</v>
      </c>
      <c r="S35" s="106" t="str">
        <f t="shared" si="8"/>
        <v>B</v>
      </c>
      <c r="T35" s="107" t="str">
        <f t="shared" si="9"/>
        <v>3.0</v>
      </c>
      <c r="U35" s="84">
        <v>6.2999999999999989</v>
      </c>
      <c r="V35" s="106" t="str">
        <f t="shared" si="10"/>
        <v>C</v>
      </c>
      <c r="W35" s="107" t="str">
        <f t="shared" si="11"/>
        <v>2.0</v>
      </c>
      <c r="X35" s="123">
        <v>5.6</v>
      </c>
      <c r="Y35" s="106" t="str">
        <f t="shared" si="12"/>
        <v>C</v>
      </c>
      <c r="Z35" s="107" t="str">
        <f t="shared" si="13"/>
        <v>2.0</v>
      </c>
      <c r="AA35" s="123">
        <v>5.3</v>
      </c>
      <c r="AB35" s="106" t="str">
        <f t="shared" si="14"/>
        <v>D⁺</v>
      </c>
      <c r="AC35" s="107" t="str">
        <f t="shared" si="15"/>
        <v>1.5</v>
      </c>
      <c r="AD35" s="124">
        <v>6.2999999999999989</v>
      </c>
      <c r="AE35" s="106" t="str">
        <f t="shared" si="16"/>
        <v>C</v>
      </c>
      <c r="AF35" s="107" t="str">
        <f t="shared" si="17"/>
        <v>2.0</v>
      </c>
      <c r="AG35" s="123">
        <v>7.6999999999999993</v>
      </c>
      <c r="AH35" s="106" t="str">
        <f t="shared" si="18"/>
        <v>B</v>
      </c>
      <c r="AI35" s="107" t="str">
        <f t="shared" si="19"/>
        <v>3.0</v>
      </c>
      <c r="AJ35" s="122">
        <v>6.6</v>
      </c>
      <c r="AK35" s="106" t="str">
        <f t="shared" si="20"/>
        <v>C⁺</v>
      </c>
      <c r="AL35" s="107" t="str">
        <f t="shared" si="21"/>
        <v>2.5</v>
      </c>
      <c r="AM35" s="116">
        <f t="shared" si="22"/>
        <v>179.75999999999996</v>
      </c>
      <c r="AN35" s="173">
        <f t="shared" si="24"/>
        <v>8.17090909090909</v>
      </c>
      <c r="AO35" s="116">
        <f t="shared" si="23"/>
        <v>50</v>
      </c>
      <c r="AP35" s="125">
        <f t="shared" si="25"/>
        <v>2.2727272727272729</v>
      </c>
      <c r="AQ35" s="82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</row>
    <row r="36" spans="1:256" ht="19.5" customHeight="1">
      <c r="A36" s="118">
        <v>28</v>
      </c>
      <c r="B36" s="119">
        <v>1565010111</v>
      </c>
      <c r="C36" s="120" t="s">
        <v>130</v>
      </c>
      <c r="D36" s="121" t="s">
        <v>23</v>
      </c>
      <c r="E36" s="196" t="s">
        <v>131</v>
      </c>
      <c r="F36" s="84">
        <v>4.8999999999999995</v>
      </c>
      <c r="G36" s="106" t="str">
        <f t="shared" si="0"/>
        <v>D</v>
      </c>
      <c r="H36" s="107" t="str">
        <f t="shared" si="1"/>
        <v>1.0</v>
      </c>
      <c r="I36" s="84">
        <v>5.9499999999999993</v>
      </c>
      <c r="J36" s="106" t="str">
        <f t="shared" si="2"/>
        <v>C</v>
      </c>
      <c r="K36" s="107" t="str">
        <f t="shared" si="3"/>
        <v>2.0</v>
      </c>
      <c r="L36" s="84">
        <v>7.6</v>
      </c>
      <c r="M36" s="106" t="str">
        <f t="shared" si="4"/>
        <v>B</v>
      </c>
      <c r="N36" s="107" t="str">
        <f t="shared" si="5"/>
        <v>3.0</v>
      </c>
      <c r="O36" s="84">
        <v>6.1999999999999993</v>
      </c>
      <c r="P36" s="106" t="str">
        <f t="shared" si="6"/>
        <v>C</v>
      </c>
      <c r="Q36" s="107" t="str">
        <f t="shared" si="7"/>
        <v>2.0</v>
      </c>
      <c r="R36" s="84">
        <v>4.8999999999999995</v>
      </c>
      <c r="S36" s="106" t="str">
        <f t="shared" si="8"/>
        <v>D</v>
      </c>
      <c r="T36" s="107" t="str">
        <f t="shared" si="9"/>
        <v>1.0</v>
      </c>
      <c r="U36" s="84">
        <v>3.5</v>
      </c>
      <c r="V36" s="106" t="str">
        <f t="shared" si="10"/>
        <v>F</v>
      </c>
      <c r="W36" s="107" t="b">
        <f t="shared" si="11"/>
        <v>0</v>
      </c>
      <c r="X36" s="123">
        <v>6.2999999999999989</v>
      </c>
      <c r="Y36" s="106" t="str">
        <f t="shared" si="12"/>
        <v>C</v>
      </c>
      <c r="Z36" s="107" t="str">
        <f t="shared" si="13"/>
        <v>2.0</v>
      </c>
      <c r="AA36" s="123">
        <v>5.6</v>
      </c>
      <c r="AB36" s="106" t="str">
        <f t="shared" si="14"/>
        <v>C</v>
      </c>
      <c r="AC36" s="107" t="str">
        <f t="shared" si="15"/>
        <v>2.0</v>
      </c>
      <c r="AD36" s="124">
        <v>3.5</v>
      </c>
      <c r="AE36" s="106" t="str">
        <f t="shared" si="16"/>
        <v>F</v>
      </c>
      <c r="AF36" s="107" t="b">
        <f t="shared" si="17"/>
        <v>0</v>
      </c>
      <c r="AG36" s="123">
        <v>7</v>
      </c>
      <c r="AH36" s="106" t="str">
        <f t="shared" si="18"/>
        <v>B</v>
      </c>
      <c r="AI36" s="107" t="str">
        <f t="shared" si="19"/>
        <v>3.0</v>
      </c>
      <c r="AJ36" s="122">
        <v>7</v>
      </c>
      <c r="AK36" s="106" t="str">
        <f t="shared" si="20"/>
        <v>B</v>
      </c>
      <c r="AL36" s="107" t="str">
        <f t="shared" si="21"/>
        <v>3.0</v>
      </c>
      <c r="AM36" s="116">
        <f t="shared" si="22"/>
        <v>171.65999999999997</v>
      </c>
      <c r="AN36" s="173">
        <f t="shared" si="24"/>
        <v>7.802727272727271</v>
      </c>
      <c r="AO36" s="116">
        <f t="shared" si="23"/>
        <v>38</v>
      </c>
      <c r="AP36" s="125">
        <f t="shared" si="25"/>
        <v>1.7272727272727273</v>
      </c>
      <c r="AQ36" s="82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  <c r="IV36" s="83"/>
    </row>
    <row r="37" spans="1:256" ht="19.5" customHeight="1">
      <c r="A37" s="118">
        <v>29</v>
      </c>
      <c r="B37" s="119">
        <v>1565010112</v>
      </c>
      <c r="C37" s="120" t="s">
        <v>125</v>
      </c>
      <c r="D37" s="121" t="s">
        <v>132</v>
      </c>
      <c r="E37" s="196" t="s">
        <v>133</v>
      </c>
      <c r="F37" s="84">
        <v>5.9</v>
      </c>
      <c r="G37" s="106" t="str">
        <f t="shared" si="0"/>
        <v>C</v>
      </c>
      <c r="H37" s="107" t="str">
        <f t="shared" si="1"/>
        <v>2.0</v>
      </c>
      <c r="I37" s="84">
        <v>6.6499999999999995</v>
      </c>
      <c r="J37" s="106" t="str">
        <f t="shared" si="2"/>
        <v>C⁺</v>
      </c>
      <c r="K37" s="107" t="str">
        <f t="shared" si="3"/>
        <v>2.5</v>
      </c>
      <c r="L37" s="84">
        <v>8.2999999999999989</v>
      </c>
      <c r="M37" s="106" t="str">
        <f t="shared" si="4"/>
        <v>B⁺</v>
      </c>
      <c r="N37" s="107" t="str">
        <f t="shared" si="5"/>
        <v>3.5</v>
      </c>
      <c r="O37" s="84">
        <v>7.6</v>
      </c>
      <c r="P37" s="106" t="str">
        <f t="shared" si="6"/>
        <v>B</v>
      </c>
      <c r="Q37" s="107" t="str">
        <f t="shared" si="7"/>
        <v>3.0</v>
      </c>
      <c r="R37" s="84">
        <v>7</v>
      </c>
      <c r="S37" s="106" t="str">
        <f t="shared" si="8"/>
        <v>B</v>
      </c>
      <c r="T37" s="107" t="str">
        <f t="shared" si="9"/>
        <v>3.0</v>
      </c>
      <c r="U37" s="84">
        <v>5.6</v>
      </c>
      <c r="V37" s="106" t="str">
        <f t="shared" si="10"/>
        <v>C</v>
      </c>
      <c r="W37" s="107" t="str">
        <f t="shared" si="11"/>
        <v>2.0</v>
      </c>
      <c r="X37" s="123">
        <v>7</v>
      </c>
      <c r="Y37" s="106" t="str">
        <f t="shared" si="12"/>
        <v>B</v>
      </c>
      <c r="Z37" s="107" t="str">
        <f t="shared" si="13"/>
        <v>3.0</v>
      </c>
      <c r="AA37" s="123">
        <v>5.6</v>
      </c>
      <c r="AB37" s="106" t="str">
        <f t="shared" si="14"/>
        <v>C</v>
      </c>
      <c r="AC37" s="107" t="str">
        <f t="shared" si="15"/>
        <v>2.0</v>
      </c>
      <c r="AD37" s="124">
        <v>7.2999999999999989</v>
      </c>
      <c r="AE37" s="106" t="str">
        <f t="shared" si="16"/>
        <v>B</v>
      </c>
      <c r="AF37" s="107" t="str">
        <f t="shared" si="17"/>
        <v>3.0</v>
      </c>
      <c r="AG37" s="123">
        <v>7.6999999999999993</v>
      </c>
      <c r="AH37" s="106" t="str">
        <f t="shared" si="18"/>
        <v>B</v>
      </c>
      <c r="AI37" s="107" t="str">
        <f t="shared" si="19"/>
        <v>3.0</v>
      </c>
      <c r="AJ37" s="122">
        <v>8.4</v>
      </c>
      <c r="AK37" s="106" t="str">
        <f t="shared" si="20"/>
        <v>B⁺</v>
      </c>
      <c r="AL37" s="107" t="str">
        <f t="shared" si="21"/>
        <v>3.5</v>
      </c>
      <c r="AM37" s="116">
        <f t="shared" si="22"/>
        <v>207.3</v>
      </c>
      <c r="AN37" s="173">
        <f t="shared" si="24"/>
        <v>9.4227272727272737</v>
      </c>
      <c r="AO37" s="116">
        <f t="shared" si="23"/>
        <v>61</v>
      </c>
      <c r="AP37" s="125">
        <f t="shared" si="25"/>
        <v>2.7727272727272729</v>
      </c>
      <c r="AQ37" s="82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  <c r="IU37" s="83"/>
      <c r="IV37" s="83"/>
    </row>
    <row r="38" spans="1:256" ht="19.5" customHeight="1">
      <c r="A38" s="118">
        <v>30</v>
      </c>
      <c r="B38" s="119">
        <v>1565010113</v>
      </c>
      <c r="C38" s="120" t="s">
        <v>125</v>
      </c>
      <c r="D38" s="121" t="s">
        <v>24</v>
      </c>
      <c r="E38" s="196" t="s">
        <v>134</v>
      </c>
      <c r="F38" s="84">
        <v>4.1999999999999993</v>
      </c>
      <c r="G38" s="106" t="str">
        <f t="shared" si="0"/>
        <v>D</v>
      </c>
      <c r="H38" s="107" t="str">
        <f t="shared" si="1"/>
        <v>1.0</v>
      </c>
      <c r="I38" s="84">
        <v>5.9499999999999993</v>
      </c>
      <c r="J38" s="106" t="str">
        <f t="shared" si="2"/>
        <v>C</v>
      </c>
      <c r="K38" s="107" t="str">
        <f t="shared" si="3"/>
        <v>2.0</v>
      </c>
      <c r="L38" s="84">
        <v>7.2999999999999989</v>
      </c>
      <c r="M38" s="106" t="str">
        <f t="shared" si="4"/>
        <v>B</v>
      </c>
      <c r="N38" s="107" t="str">
        <f t="shared" si="5"/>
        <v>3.0</v>
      </c>
      <c r="O38" s="84">
        <v>6.8999999999999986</v>
      </c>
      <c r="P38" s="106" t="str">
        <f t="shared" si="6"/>
        <v>C⁺</v>
      </c>
      <c r="Q38" s="107" t="str">
        <f t="shared" si="7"/>
        <v>2.5</v>
      </c>
      <c r="R38" s="84">
        <v>6.2999999999999989</v>
      </c>
      <c r="S38" s="106" t="str">
        <f t="shared" si="8"/>
        <v>C</v>
      </c>
      <c r="T38" s="107" t="str">
        <f t="shared" si="9"/>
        <v>2.0</v>
      </c>
      <c r="U38" s="84">
        <v>6.2999999999999989</v>
      </c>
      <c r="V38" s="106" t="str">
        <f t="shared" si="10"/>
        <v>C</v>
      </c>
      <c r="W38" s="107" t="str">
        <f t="shared" si="11"/>
        <v>2.0</v>
      </c>
      <c r="X38" s="123">
        <v>6.2999999999999989</v>
      </c>
      <c r="Y38" s="106" t="str">
        <f t="shared" si="12"/>
        <v>C</v>
      </c>
      <c r="Z38" s="107" t="str">
        <f t="shared" si="13"/>
        <v>2.0</v>
      </c>
      <c r="AA38" s="123">
        <v>6.2999999999999989</v>
      </c>
      <c r="AB38" s="106" t="str">
        <f t="shared" si="14"/>
        <v>C</v>
      </c>
      <c r="AC38" s="107" t="str">
        <f t="shared" si="15"/>
        <v>2.0</v>
      </c>
      <c r="AD38" s="124">
        <v>7.3999999999999995</v>
      </c>
      <c r="AE38" s="106" t="str">
        <f t="shared" si="16"/>
        <v>B</v>
      </c>
      <c r="AF38" s="107" t="str">
        <f t="shared" si="17"/>
        <v>3.0</v>
      </c>
      <c r="AG38" s="123">
        <v>8</v>
      </c>
      <c r="AH38" s="106" t="str">
        <f t="shared" si="18"/>
        <v>B⁺</v>
      </c>
      <c r="AI38" s="107" t="str">
        <f t="shared" si="19"/>
        <v>3.5</v>
      </c>
      <c r="AJ38" s="122">
        <v>8</v>
      </c>
      <c r="AK38" s="106" t="str">
        <f t="shared" si="20"/>
        <v>B⁺</v>
      </c>
      <c r="AL38" s="107" t="str">
        <f t="shared" si="21"/>
        <v>3.5</v>
      </c>
      <c r="AM38" s="116">
        <f t="shared" si="22"/>
        <v>200.07999999999996</v>
      </c>
      <c r="AN38" s="173">
        <f t="shared" si="24"/>
        <v>9.094545454545452</v>
      </c>
      <c r="AO38" s="116">
        <f t="shared" si="23"/>
        <v>53</v>
      </c>
      <c r="AP38" s="125">
        <f t="shared" si="25"/>
        <v>2.4090909090909092</v>
      </c>
      <c r="AQ38" s="82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  <c r="IV38" s="83"/>
    </row>
    <row r="39" spans="1:256" ht="19.5" customHeight="1">
      <c r="A39" s="118">
        <v>31</v>
      </c>
      <c r="B39" s="119">
        <v>1565010114</v>
      </c>
      <c r="C39" s="120" t="s">
        <v>135</v>
      </c>
      <c r="D39" s="121" t="s">
        <v>136</v>
      </c>
      <c r="E39" s="196" t="s">
        <v>137</v>
      </c>
      <c r="F39" s="84">
        <v>7.2999999999999989</v>
      </c>
      <c r="G39" s="106" t="str">
        <f t="shared" si="0"/>
        <v>B</v>
      </c>
      <c r="H39" s="107" t="str">
        <f t="shared" si="1"/>
        <v>3.0</v>
      </c>
      <c r="I39" s="84">
        <v>7</v>
      </c>
      <c r="J39" s="106" t="str">
        <f t="shared" si="2"/>
        <v>B</v>
      </c>
      <c r="K39" s="107" t="str">
        <f t="shared" si="3"/>
        <v>3.0</v>
      </c>
      <c r="L39" s="84">
        <v>7.2999999999999989</v>
      </c>
      <c r="M39" s="106" t="str">
        <f t="shared" si="4"/>
        <v>B</v>
      </c>
      <c r="N39" s="107" t="str">
        <f t="shared" si="5"/>
        <v>3.0</v>
      </c>
      <c r="O39" s="84">
        <v>7.6</v>
      </c>
      <c r="P39" s="106" t="str">
        <f t="shared" si="6"/>
        <v>B</v>
      </c>
      <c r="Q39" s="107" t="str">
        <f t="shared" si="7"/>
        <v>3.0</v>
      </c>
      <c r="R39" s="84">
        <v>5.6</v>
      </c>
      <c r="S39" s="106" t="str">
        <f t="shared" si="8"/>
        <v>C</v>
      </c>
      <c r="T39" s="107" t="str">
        <f t="shared" si="9"/>
        <v>2.0</v>
      </c>
      <c r="U39" s="84">
        <v>6.6999999999999993</v>
      </c>
      <c r="V39" s="106" t="str">
        <f t="shared" si="10"/>
        <v>C⁺</v>
      </c>
      <c r="W39" s="107" t="str">
        <f t="shared" si="11"/>
        <v>2.5</v>
      </c>
      <c r="X39" s="123">
        <v>7</v>
      </c>
      <c r="Y39" s="106" t="str">
        <f t="shared" si="12"/>
        <v>B</v>
      </c>
      <c r="Z39" s="107" t="str">
        <f t="shared" si="13"/>
        <v>3.0</v>
      </c>
      <c r="AA39" s="123">
        <v>6.2999999999999989</v>
      </c>
      <c r="AB39" s="106" t="str">
        <f t="shared" si="14"/>
        <v>C</v>
      </c>
      <c r="AC39" s="107" t="str">
        <f t="shared" si="15"/>
        <v>2.0</v>
      </c>
      <c r="AD39" s="124">
        <v>7</v>
      </c>
      <c r="AE39" s="106" t="str">
        <f t="shared" si="16"/>
        <v>B</v>
      </c>
      <c r="AF39" s="107" t="str">
        <f t="shared" si="17"/>
        <v>3.0</v>
      </c>
      <c r="AG39" s="123">
        <v>7.6999999999999993</v>
      </c>
      <c r="AH39" s="106" t="str">
        <f t="shared" si="18"/>
        <v>B</v>
      </c>
      <c r="AI39" s="107" t="str">
        <f t="shared" si="19"/>
        <v>3.0</v>
      </c>
      <c r="AJ39" s="122">
        <v>6.2999999999999989</v>
      </c>
      <c r="AK39" s="106" t="str">
        <f t="shared" si="20"/>
        <v>C</v>
      </c>
      <c r="AL39" s="107" t="str">
        <f t="shared" si="21"/>
        <v>2.0</v>
      </c>
      <c r="AM39" s="116">
        <f t="shared" si="22"/>
        <v>213.2</v>
      </c>
      <c r="AN39" s="173">
        <f t="shared" si="24"/>
        <v>9.6909090909090896</v>
      </c>
      <c r="AO39" s="116">
        <f t="shared" si="23"/>
        <v>59</v>
      </c>
      <c r="AP39" s="125">
        <f t="shared" si="25"/>
        <v>2.6818181818181817</v>
      </c>
      <c r="AQ39" s="82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  <c r="IR39" s="83"/>
      <c r="IS39" s="83"/>
      <c r="IT39" s="83"/>
      <c r="IU39" s="83"/>
      <c r="IV39" s="83"/>
    </row>
    <row r="40" spans="1:256" ht="19.5" customHeight="1">
      <c r="A40" s="118">
        <v>32</v>
      </c>
      <c r="B40" s="119">
        <v>1565010115</v>
      </c>
      <c r="C40" s="120" t="s">
        <v>138</v>
      </c>
      <c r="D40" s="121" t="s">
        <v>139</v>
      </c>
      <c r="E40" s="196">
        <v>34278</v>
      </c>
      <c r="F40" s="84">
        <v>7.2999999999999989</v>
      </c>
      <c r="G40" s="106" t="str">
        <f t="shared" si="0"/>
        <v>B</v>
      </c>
      <c r="H40" s="107" t="str">
        <f t="shared" si="1"/>
        <v>3.0</v>
      </c>
      <c r="I40" s="84">
        <v>7.6999999999999993</v>
      </c>
      <c r="J40" s="106" t="str">
        <f t="shared" si="2"/>
        <v>B</v>
      </c>
      <c r="K40" s="107" t="str">
        <f t="shared" si="3"/>
        <v>3.0</v>
      </c>
      <c r="L40" s="84">
        <v>8</v>
      </c>
      <c r="M40" s="106" t="str">
        <f t="shared" si="4"/>
        <v>B⁺</v>
      </c>
      <c r="N40" s="107" t="str">
        <f t="shared" si="5"/>
        <v>3.5</v>
      </c>
      <c r="O40" s="84">
        <v>8.2999999999999989</v>
      </c>
      <c r="P40" s="106" t="str">
        <f t="shared" si="6"/>
        <v>B⁺</v>
      </c>
      <c r="Q40" s="107" t="str">
        <f t="shared" si="7"/>
        <v>3.5</v>
      </c>
      <c r="R40" s="84">
        <v>5.9</v>
      </c>
      <c r="S40" s="106" t="str">
        <f t="shared" si="8"/>
        <v>C</v>
      </c>
      <c r="T40" s="107" t="str">
        <f t="shared" si="9"/>
        <v>2.0</v>
      </c>
      <c r="U40" s="84">
        <v>7.3999999999999995</v>
      </c>
      <c r="V40" s="106" t="str">
        <f t="shared" si="10"/>
        <v>B</v>
      </c>
      <c r="W40" s="107" t="str">
        <f t="shared" si="11"/>
        <v>3.0</v>
      </c>
      <c r="X40" s="123">
        <v>7</v>
      </c>
      <c r="Y40" s="106" t="str">
        <f t="shared" si="12"/>
        <v>B</v>
      </c>
      <c r="Z40" s="107" t="str">
        <f t="shared" si="13"/>
        <v>3.0</v>
      </c>
      <c r="AA40" s="123">
        <v>6.2999999999999989</v>
      </c>
      <c r="AB40" s="106" t="str">
        <f t="shared" si="14"/>
        <v>C</v>
      </c>
      <c r="AC40" s="107" t="str">
        <f t="shared" si="15"/>
        <v>2.0</v>
      </c>
      <c r="AD40" s="124">
        <v>8</v>
      </c>
      <c r="AE40" s="106" t="str">
        <f t="shared" si="16"/>
        <v>B⁺</v>
      </c>
      <c r="AF40" s="107" t="str">
        <f t="shared" si="17"/>
        <v>3.5</v>
      </c>
      <c r="AG40" s="123">
        <v>7.2999999999999989</v>
      </c>
      <c r="AH40" s="106" t="str">
        <f t="shared" si="18"/>
        <v>B</v>
      </c>
      <c r="AI40" s="107" t="str">
        <f t="shared" si="19"/>
        <v>3.0</v>
      </c>
      <c r="AJ40" s="122">
        <v>8</v>
      </c>
      <c r="AK40" s="106" t="str">
        <f t="shared" si="20"/>
        <v>B⁺</v>
      </c>
      <c r="AL40" s="107" t="str">
        <f t="shared" si="21"/>
        <v>3.5</v>
      </c>
      <c r="AM40" s="116">
        <f t="shared" si="22"/>
        <v>223.99999999999997</v>
      </c>
      <c r="AN40" s="173">
        <f t="shared" si="24"/>
        <v>10.18181818181818</v>
      </c>
      <c r="AO40" s="116">
        <f t="shared" si="23"/>
        <v>66</v>
      </c>
      <c r="AP40" s="125">
        <f t="shared" si="25"/>
        <v>3</v>
      </c>
      <c r="AQ40" s="82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  <c r="IR40" s="83"/>
      <c r="IS40" s="83"/>
      <c r="IT40" s="83"/>
      <c r="IU40" s="83"/>
      <c r="IV40" s="83"/>
    </row>
    <row r="41" spans="1:256" ht="19.5" customHeight="1">
      <c r="A41" s="118">
        <v>33</v>
      </c>
      <c r="B41" s="119">
        <v>1565010116</v>
      </c>
      <c r="C41" s="120" t="s">
        <v>140</v>
      </c>
      <c r="D41" s="121" t="s">
        <v>141</v>
      </c>
      <c r="E41" s="196" t="s">
        <v>142</v>
      </c>
      <c r="F41" s="84">
        <v>7.2999999999999989</v>
      </c>
      <c r="G41" s="106" t="str">
        <f t="shared" si="0"/>
        <v>B</v>
      </c>
      <c r="H41" s="107" t="str">
        <f t="shared" si="1"/>
        <v>3.0</v>
      </c>
      <c r="I41" s="84">
        <v>8.4499999999999993</v>
      </c>
      <c r="J41" s="106" t="str">
        <f t="shared" si="2"/>
        <v>B⁺</v>
      </c>
      <c r="K41" s="107" t="str">
        <f t="shared" si="3"/>
        <v>3.5</v>
      </c>
      <c r="L41" s="84">
        <v>8</v>
      </c>
      <c r="M41" s="106" t="str">
        <f t="shared" si="4"/>
        <v>B⁺</v>
      </c>
      <c r="N41" s="107" t="str">
        <f t="shared" si="5"/>
        <v>3.5</v>
      </c>
      <c r="O41" s="84">
        <v>8.2999999999999989</v>
      </c>
      <c r="P41" s="106" t="str">
        <f t="shared" si="6"/>
        <v>B⁺</v>
      </c>
      <c r="Q41" s="107" t="str">
        <f t="shared" si="7"/>
        <v>3.5</v>
      </c>
      <c r="R41" s="84">
        <v>8</v>
      </c>
      <c r="S41" s="106" t="str">
        <f t="shared" si="8"/>
        <v>B⁺</v>
      </c>
      <c r="T41" s="107" t="str">
        <f t="shared" si="9"/>
        <v>3.5</v>
      </c>
      <c r="U41" s="84">
        <v>6.6</v>
      </c>
      <c r="V41" s="106" t="str">
        <f t="shared" si="10"/>
        <v>C⁺</v>
      </c>
      <c r="W41" s="107" t="str">
        <f t="shared" si="11"/>
        <v>2.5</v>
      </c>
      <c r="X41" s="123">
        <v>7</v>
      </c>
      <c r="Y41" s="106" t="str">
        <f t="shared" si="12"/>
        <v>B</v>
      </c>
      <c r="Z41" s="107" t="str">
        <f t="shared" si="13"/>
        <v>3.0</v>
      </c>
      <c r="AA41" s="123">
        <v>6.2999999999999989</v>
      </c>
      <c r="AB41" s="106" t="str">
        <f t="shared" si="14"/>
        <v>C</v>
      </c>
      <c r="AC41" s="107" t="str">
        <f t="shared" si="15"/>
        <v>2.0</v>
      </c>
      <c r="AD41" s="124">
        <v>8.2999999999999989</v>
      </c>
      <c r="AE41" s="106" t="str">
        <f t="shared" si="16"/>
        <v>B⁺</v>
      </c>
      <c r="AF41" s="107" t="str">
        <f t="shared" si="17"/>
        <v>3.5</v>
      </c>
      <c r="AG41" s="123">
        <v>8</v>
      </c>
      <c r="AH41" s="106" t="str">
        <f t="shared" si="18"/>
        <v>B⁺</v>
      </c>
      <c r="AI41" s="107" t="str">
        <f t="shared" si="19"/>
        <v>3.5</v>
      </c>
      <c r="AJ41" s="122">
        <v>7.6</v>
      </c>
      <c r="AK41" s="106" t="str">
        <f t="shared" si="20"/>
        <v>B</v>
      </c>
      <c r="AL41" s="107" t="str">
        <f t="shared" si="21"/>
        <v>3.0</v>
      </c>
      <c r="AM41" s="116">
        <f t="shared" si="22"/>
        <v>229.29999999999998</v>
      </c>
      <c r="AN41" s="173">
        <f t="shared" si="24"/>
        <v>10.422727272727272</v>
      </c>
      <c r="AO41" s="116">
        <f t="shared" si="23"/>
        <v>69</v>
      </c>
      <c r="AP41" s="125">
        <f t="shared" si="25"/>
        <v>3.1363636363636362</v>
      </c>
      <c r="AQ41" s="82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  <c r="IV41" s="83"/>
    </row>
    <row r="42" spans="1:256" ht="19.5" customHeight="1">
      <c r="A42" s="118">
        <v>34</v>
      </c>
      <c r="B42" s="119">
        <v>1565010117</v>
      </c>
      <c r="C42" s="120" t="s">
        <v>143</v>
      </c>
      <c r="D42" s="121" t="s">
        <v>25</v>
      </c>
      <c r="E42" s="196" t="s">
        <v>144</v>
      </c>
      <c r="F42" s="84">
        <v>7.2999999999999989</v>
      </c>
      <c r="G42" s="106" t="str">
        <f t="shared" si="0"/>
        <v>B</v>
      </c>
      <c r="H42" s="107" t="str">
        <f t="shared" si="1"/>
        <v>3.0</v>
      </c>
      <c r="I42" s="84">
        <v>7.6</v>
      </c>
      <c r="J42" s="106" t="str">
        <f t="shared" si="2"/>
        <v>B</v>
      </c>
      <c r="K42" s="107" t="str">
        <f t="shared" si="3"/>
        <v>3.0</v>
      </c>
      <c r="L42" s="84">
        <v>7.6</v>
      </c>
      <c r="M42" s="106" t="str">
        <f t="shared" si="4"/>
        <v>B</v>
      </c>
      <c r="N42" s="107" t="str">
        <f t="shared" si="5"/>
        <v>3.0</v>
      </c>
      <c r="O42" s="84">
        <v>7.6</v>
      </c>
      <c r="P42" s="106" t="str">
        <f t="shared" si="6"/>
        <v>B</v>
      </c>
      <c r="Q42" s="107" t="str">
        <f t="shared" si="7"/>
        <v>3.0</v>
      </c>
      <c r="R42" s="84">
        <v>5.9</v>
      </c>
      <c r="S42" s="106" t="str">
        <f t="shared" si="8"/>
        <v>C</v>
      </c>
      <c r="T42" s="107" t="str">
        <f t="shared" si="9"/>
        <v>2.0</v>
      </c>
      <c r="U42" s="84">
        <v>6.6</v>
      </c>
      <c r="V42" s="106" t="str">
        <f t="shared" si="10"/>
        <v>C⁺</v>
      </c>
      <c r="W42" s="107" t="str">
        <f t="shared" si="11"/>
        <v>2.5</v>
      </c>
      <c r="X42" s="123">
        <v>6.6</v>
      </c>
      <c r="Y42" s="106" t="str">
        <f t="shared" si="12"/>
        <v>C⁺</v>
      </c>
      <c r="Z42" s="107" t="str">
        <f t="shared" si="13"/>
        <v>2.5</v>
      </c>
      <c r="AA42" s="123">
        <v>6.2999999999999989</v>
      </c>
      <c r="AB42" s="106" t="str">
        <f t="shared" si="14"/>
        <v>C</v>
      </c>
      <c r="AC42" s="107" t="str">
        <f t="shared" si="15"/>
        <v>2.0</v>
      </c>
      <c r="AD42" s="124">
        <v>5.9</v>
      </c>
      <c r="AE42" s="106" t="str">
        <f t="shared" si="16"/>
        <v>C</v>
      </c>
      <c r="AF42" s="107" t="str">
        <f t="shared" si="17"/>
        <v>2.0</v>
      </c>
      <c r="AG42" s="123">
        <v>7.2999999999999989</v>
      </c>
      <c r="AH42" s="106" t="str">
        <f t="shared" si="18"/>
        <v>B</v>
      </c>
      <c r="AI42" s="107" t="str">
        <f t="shared" si="19"/>
        <v>3.0</v>
      </c>
      <c r="AJ42" s="122">
        <v>8.2999999999999989</v>
      </c>
      <c r="AK42" s="106" t="str">
        <f t="shared" si="20"/>
        <v>B⁺</v>
      </c>
      <c r="AL42" s="107" t="str">
        <f t="shared" si="21"/>
        <v>3.5</v>
      </c>
      <c r="AM42" s="116">
        <f t="shared" si="22"/>
        <v>211.35999999999999</v>
      </c>
      <c r="AN42" s="173">
        <f t="shared" si="24"/>
        <v>9.6072727272727274</v>
      </c>
      <c r="AO42" s="116">
        <f t="shared" si="23"/>
        <v>59</v>
      </c>
      <c r="AP42" s="125">
        <f t="shared" si="25"/>
        <v>2.6818181818181817</v>
      </c>
      <c r="AQ42" s="82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</row>
    <row r="43" spans="1:256" ht="19.5" customHeight="1">
      <c r="A43" s="118">
        <v>35</v>
      </c>
      <c r="B43" s="119">
        <v>1565010118</v>
      </c>
      <c r="C43" s="120" t="s">
        <v>143</v>
      </c>
      <c r="D43" s="121" t="s">
        <v>25</v>
      </c>
      <c r="E43" s="196" t="s">
        <v>145</v>
      </c>
      <c r="F43" s="84">
        <v>7</v>
      </c>
      <c r="G43" s="106" t="str">
        <f t="shared" si="0"/>
        <v>B</v>
      </c>
      <c r="H43" s="107" t="str">
        <f t="shared" si="1"/>
        <v>3.0</v>
      </c>
      <c r="I43" s="84">
        <v>8.2999999999999989</v>
      </c>
      <c r="J43" s="106" t="str">
        <f t="shared" si="2"/>
        <v>B⁺</v>
      </c>
      <c r="K43" s="107" t="str">
        <f t="shared" si="3"/>
        <v>3.5</v>
      </c>
      <c r="L43" s="84">
        <v>8</v>
      </c>
      <c r="M43" s="106" t="str">
        <f t="shared" si="4"/>
        <v>B⁺</v>
      </c>
      <c r="N43" s="107" t="str">
        <f t="shared" si="5"/>
        <v>3.5</v>
      </c>
      <c r="O43" s="84">
        <v>9</v>
      </c>
      <c r="P43" s="106" t="str">
        <f t="shared" si="6"/>
        <v>A</v>
      </c>
      <c r="Q43" s="107" t="str">
        <f t="shared" si="7"/>
        <v>3.8</v>
      </c>
      <c r="R43" s="84">
        <v>6.6</v>
      </c>
      <c r="S43" s="106" t="str">
        <f t="shared" si="8"/>
        <v>C⁺</v>
      </c>
      <c r="T43" s="107" t="str">
        <f t="shared" si="9"/>
        <v>2.5</v>
      </c>
      <c r="U43" s="84">
        <v>8</v>
      </c>
      <c r="V43" s="106" t="str">
        <f t="shared" si="10"/>
        <v>B⁺</v>
      </c>
      <c r="W43" s="107" t="str">
        <f t="shared" si="11"/>
        <v>3.5</v>
      </c>
      <c r="X43" s="123">
        <v>7</v>
      </c>
      <c r="Y43" s="106" t="str">
        <f t="shared" si="12"/>
        <v>B</v>
      </c>
      <c r="Z43" s="107" t="str">
        <f t="shared" si="13"/>
        <v>3.0</v>
      </c>
      <c r="AA43" s="123">
        <v>6.2999999999999989</v>
      </c>
      <c r="AB43" s="106" t="str">
        <f t="shared" si="14"/>
        <v>C</v>
      </c>
      <c r="AC43" s="107" t="str">
        <f t="shared" si="15"/>
        <v>2.0</v>
      </c>
      <c r="AD43" s="124">
        <v>6.6</v>
      </c>
      <c r="AE43" s="106" t="str">
        <f t="shared" si="16"/>
        <v>C⁺</v>
      </c>
      <c r="AF43" s="107" t="str">
        <f t="shared" si="17"/>
        <v>2.5</v>
      </c>
      <c r="AG43" s="123">
        <v>6.6</v>
      </c>
      <c r="AH43" s="106" t="str">
        <f t="shared" si="18"/>
        <v>C⁺</v>
      </c>
      <c r="AI43" s="107" t="str">
        <f t="shared" si="19"/>
        <v>2.5</v>
      </c>
      <c r="AJ43" s="122">
        <v>8.2999999999999989</v>
      </c>
      <c r="AK43" s="106" t="str">
        <f t="shared" si="20"/>
        <v>B⁺</v>
      </c>
      <c r="AL43" s="107" t="str">
        <f t="shared" si="21"/>
        <v>3.5</v>
      </c>
      <c r="AM43" s="116">
        <f t="shared" si="22"/>
        <v>224.99999999999997</v>
      </c>
      <c r="AN43" s="173">
        <f t="shared" si="24"/>
        <v>10.227272727272727</v>
      </c>
      <c r="AO43" s="116">
        <f t="shared" si="23"/>
        <v>66.599999999999994</v>
      </c>
      <c r="AP43" s="125">
        <f t="shared" si="25"/>
        <v>3.0272727272727269</v>
      </c>
      <c r="AQ43" s="82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  <c r="IT43" s="83"/>
      <c r="IU43" s="83"/>
      <c r="IV43" s="83"/>
    </row>
    <row r="44" spans="1:256" ht="19.5" customHeight="1">
      <c r="A44" s="118">
        <v>36</v>
      </c>
      <c r="B44" s="119">
        <v>1565010119</v>
      </c>
      <c r="C44" s="120" t="s">
        <v>146</v>
      </c>
      <c r="D44" s="121" t="s">
        <v>147</v>
      </c>
      <c r="E44" s="196">
        <v>32934</v>
      </c>
      <c r="F44" s="84">
        <v>7.2999999999999989</v>
      </c>
      <c r="G44" s="106" t="str">
        <f t="shared" si="0"/>
        <v>B</v>
      </c>
      <c r="H44" s="107" t="str">
        <f t="shared" si="1"/>
        <v>3.0</v>
      </c>
      <c r="I44" s="84">
        <v>7.6</v>
      </c>
      <c r="J44" s="106" t="str">
        <f t="shared" si="2"/>
        <v>B</v>
      </c>
      <c r="K44" s="107" t="str">
        <f t="shared" si="3"/>
        <v>3.0</v>
      </c>
      <c r="L44" s="84">
        <v>8.2999999999999989</v>
      </c>
      <c r="M44" s="106" t="str">
        <f t="shared" si="4"/>
        <v>B⁺</v>
      </c>
      <c r="N44" s="107" t="str">
        <f t="shared" si="5"/>
        <v>3.5</v>
      </c>
      <c r="O44" s="84">
        <v>8.2999999999999989</v>
      </c>
      <c r="P44" s="106" t="str">
        <f t="shared" si="6"/>
        <v>B⁺</v>
      </c>
      <c r="Q44" s="107" t="str">
        <f t="shared" si="7"/>
        <v>3.5</v>
      </c>
      <c r="R44" s="84">
        <v>7</v>
      </c>
      <c r="S44" s="106" t="str">
        <f t="shared" si="8"/>
        <v>B</v>
      </c>
      <c r="T44" s="107" t="str">
        <f t="shared" si="9"/>
        <v>3.0</v>
      </c>
      <c r="U44" s="84">
        <v>6.3999999999999995</v>
      </c>
      <c r="V44" s="106" t="str">
        <f t="shared" si="10"/>
        <v>C</v>
      </c>
      <c r="W44" s="107" t="str">
        <f t="shared" si="11"/>
        <v>2.0</v>
      </c>
      <c r="X44" s="123" t="e">
        <v>#VALUE!</v>
      </c>
      <c r="Y44" s="106" t="e">
        <f t="shared" si="12"/>
        <v>#VALUE!</v>
      </c>
      <c r="Z44" s="107" t="e">
        <f t="shared" si="13"/>
        <v>#VALUE!</v>
      </c>
      <c r="AA44" s="123" t="e">
        <v>#VALUE!</v>
      </c>
      <c r="AB44" s="106" t="e">
        <f t="shared" si="14"/>
        <v>#VALUE!</v>
      </c>
      <c r="AC44" s="107" t="e">
        <f t="shared" si="15"/>
        <v>#VALUE!</v>
      </c>
      <c r="AD44" s="124">
        <v>5.6</v>
      </c>
      <c r="AE44" s="106" t="str">
        <f t="shared" si="16"/>
        <v>C</v>
      </c>
      <c r="AF44" s="107" t="str">
        <f t="shared" si="17"/>
        <v>2.0</v>
      </c>
      <c r="AG44" s="123">
        <v>7</v>
      </c>
      <c r="AH44" s="106" t="str">
        <f t="shared" si="18"/>
        <v>B</v>
      </c>
      <c r="AI44" s="107" t="str">
        <f t="shared" si="19"/>
        <v>3.0</v>
      </c>
      <c r="AJ44" s="122">
        <v>4.9000000000000004</v>
      </c>
      <c r="AK44" s="106" t="str">
        <f t="shared" si="20"/>
        <v>D</v>
      </c>
      <c r="AL44" s="107" t="str">
        <f t="shared" si="21"/>
        <v>1.0</v>
      </c>
      <c r="AM44" s="116" t="e">
        <f t="shared" si="22"/>
        <v>#VALUE!</v>
      </c>
      <c r="AN44" s="173" t="e">
        <f t="shared" si="24"/>
        <v>#VALUE!</v>
      </c>
      <c r="AO44" s="116" t="e">
        <f t="shared" si="23"/>
        <v>#VALUE!</v>
      </c>
      <c r="AP44" s="125" t="e">
        <f t="shared" si="25"/>
        <v>#VALUE!</v>
      </c>
      <c r="AQ44" s="82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</row>
    <row r="45" spans="1:256" ht="19.5" customHeight="1">
      <c r="A45" s="118">
        <v>37</v>
      </c>
      <c r="B45" s="119">
        <v>1565010120</v>
      </c>
      <c r="C45" s="120" t="s">
        <v>148</v>
      </c>
      <c r="D45" s="121" t="s">
        <v>149</v>
      </c>
      <c r="E45" s="196" t="s">
        <v>150</v>
      </c>
      <c r="F45" s="84">
        <v>8.6</v>
      </c>
      <c r="G45" s="106" t="str">
        <f t="shared" si="0"/>
        <v>A</v>
      </c>
      <c r="H45" s="107" t="str">
        <f t="shared" si="1"/>
        <v>3.8</v>
      </c>
      <c r="I45" s="84">
        <v>5.9499999999999993</v>
      </c>
      <c r="J45" s="106" t="str">
        <f t="shared" si="2"/>
        <v>C</v>
      </c>
      <c r="K45" s="107" t="str">
        <f t="shared" si="3"/>
        <v>2.0</v>
      </c>
      <c r="L45" s="84">
        <v>7.2999999999999989</v>
      </c>
      <c r="M45" s="106" t="str">
        <f t="shared" si="4"/>
        <v>B</v>
      </c>
      <c r="N45" s="107" t="str">
        <f t="shared" si="5"/>
        <v>3.0</v>
      </c>
      <c r="O45" s="84">
        <v>7.6</v>
      </c>
      <c r="P45" s="106" t="str">
        <f t="shared" si="6"/>
        <v>B</v>
      </c>
      <c r="Q45" s="107" t="str">
        <f t="shared" si="7"/>
        <v>3.0</v>
      </c>
      <c r="R45" s="84">
        <v>7</v>
      </c>
      <c r="S45" s="106" t="str">
        <f t="shared" si="8"/>
        <v>B</v>
      </c>
      <c r="T45" s="107" t="str">
        <f t="shared" si="9"/>
        <v>3.0</v>
      </c>
      <c r="U45" s="84">
        <v>7.1</v>
      </c>
      <c r="V45" s="106" t="str">
        <f t="shared" si="10"/>
        <v>B</v>
      </c>
      <c r="W45" s="107" t="str">
        <f t="shared" si="11"/>
        <v>3.0</v>
      </c>
      <c r="X45" s="123">
        <v>7</v>
      </c>
      <c r="Y45" s="106" t="str">
        <f t="shared" si="12"/>
        <v>B</v>
      </c>
      <c r="Z45" s="107" t="str">
        <f t="shared" si="13"/>
        <v>3.0</v>
      </c>
      <c r="AA45" s="123">
        <v>6.8999999999999986</v>
      </c>
      <c r="AB45" s="106" t="str">
        <f t="shared" si="14"/>
        <v>C⁺</v>
      </c>
      <c r="AC45" s="107" t="str">
        <f t="shared" si="15"/>
        <v>2.5</v>
      </c>
      <c r="AD45" s="124">
        <v>5.3</v>
      </c>
      <c r="AE45" s="106" t="str">
        <f t="shared" si="16"/>
        <v>D⁺</v>
      </c>
      <c r="AF45" s="107" t="str">
        <f t="shared" si="17"/>
        <v>1.5</v>
      </c>
      <c r="AG45" s="123">
        <v>7</v>
      </c>
      <c r="AH45" s="106" t="str">
        <f t="shared" si="18"/>
        <v>B</v>
      </c>
      <c r="AI45" s="107" t="str">
        <f t="shared" si="19"/>
        <v>3.0</v>
      </c>
      <c r="AJ45" s="122">
        <v>6.6</v>
      </c>
      <c r="AK45" s="106" t="str">
        <f t="shared" si="20"/>
        <v>C⁺</v>
      </c>
      <c r="AL45" s="107" t="str">
        <f t="shared" si="21"/>
        <v>2.5</v>
      </c>
      <c r="AM45" s="116">
        <f t="shared" si="22"/>
        <v>221.49999999999997</v>
      </c>
      <c r="AN45" s="173">
        <f t="shared" si="24"/>
        <v>10.068181818181817</v>
      </c>
      <c r="AO45" s="116">
        <f t="shared" si="23"/>
        <v>60.6</v>
      </c>
      <c r="AP45" s="125">
        <f t="shared" si="25"/>
        <v>2.7545454545454544</v>
      </c>
      <c r="AQ45" s="82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  <c r="IR45" s="83"/>
      <c r="IS45" s="83"/>
      <c r="IT45" s="83"/>
      <c r="IU45" s="83"/>
      <c r="IV45" s="83"/>
    </row>
    <row r="46" spans="1:256" ht="19.5" customHeight="1">
      <c r="A46" s="118">
        <v>38</v>
      </c>
      <c r="B46" s="119">
        <v>1565010121</v>
      </c>
      <c r="C46" s="120" t="s">
        <v>151</v>
      </c>
      <c r="D46" s="121" t="s">
        <v>149</v>
      </c>
      <c r="E46" s="196" t="s">
        <v>152</v>
      </c>
      <c r="F46" s="84">
        <v>4.1999999999999993</v>
      </c>
      <c r="G46" s="106" t="str">
        <f t="shared" si="0"/>
        <v>D</v>
      </c>
      <c r="H46" s="107" t="str">
        <f t="shared" si="1"/>
        <v>1.0</v>
      </c>
      <c r="I46" s="84">
        <v>5.2499999999999991</v>
      </c>
      <c r="J46" s="106" t="str">
        <f t="shared" si="2"/>
        <v>D⁺</v>
      </c>
      <c r="K46" s="107" t="str">
        <f t="shared" si="3"/>
        <v>1.5</v>
      </c>
      <c r="L46" s="84">
        <v>6.6</v>
      </c>
      <c r="M46" s="106" t="str">
        <f t="shared" si="4"/>
        <v>C⁺</v>
      </c>
      <c r="N46" s="107" t="str">
        <f t="shared" si="5"/>
        <v>2.5</v>
      </c>
      <c r="O46" s="84">
        <v>7.6</v>
      </c>
      <c r="P46" s="106" t="str">
        <f t="shared" si="6"/>
        <v>B</v>
      </c>
      <c r="Q46" s="107" t="str">
        <f t="shared" si="7"/>
        <v>3.0</v>
      </c>
      <c r="R46" s="84">
        <v>7.2999999999999989</v>
      </c>
      <c r="S46" s="106" t="str">
        <f t="shared" si="8"/>
        <v>B</v>
      </c>
      <c r="T46" s="107" t="str">
        <f t="shared" si="9"/>
        <v>3.0</v>
      </c>
      <c r="U46" s="84">
        <v>5.3</v>
      </c>
      <c r="V46" s="106" t="str">
        <f t="shared" si="10"/>
        <v>D⁺</v>
      </c>
      <c r="W46" s="107" t="str">
        <f t="shared" si="11"/>
        <v>1.5</v>
      </c>
      <c r="X46" s="123">
        <v>6.2999999999999989</v>
      </c>
      <c r="Y46" s="106" t="str">
        <f t="shared" si="12"/>
        <v>C</v>
      </c>
      <c r="Z46" s="107" t="str">
        <f t="shared" si="13"/>
        <v>2.0</v>
      </c>
      <c r="AA46" s="123">
        <v>5.3</v>
      </c>
      <c r="AB46" s="106" t="str">
        <f t="shared" si="14"/>
        <v>D⁺</v>
      </c>
      <c r="AC46" s="107" t="str">
        <f t="shared" si="15"/>
        <v>1.5</v>
      </c>
      <c r="AD46" s="124">
        <v>4.7999999999999989</v>
      </c>
      <c r="AE46" s="106" t="str">
        <f t="shared" si="16"/>
        <v>D</v>
      </c>
      <c r="AF46" s="107" t="str">
        <f t="shared" si="17"/>
        <v>1.0</v>
      </c>
      <c r="AG46" s="123">
        <v>6.2999999999999989</v>
      </c>
      <c r="AH46" s="106" t="str">
        <f t="shared" si="18"/>
        <v>C</v>
      </c>
      <c r="AI46" s="107" t="str">
        <f t="shared" si="19"/>
        <v>2.0</v>
      </c>
      <c r="AJ46" s="122">
        <v>5.9999999999999991</v>
      </c>
      <c r="AK46" s="106" t="str">
        <f t="shared" si="20"/>
        <v>C</v>
      </c>
      <c r="AL46" s="107" t="str">
        <f t="shared" si="21"/>
        <v>2.0</v>
      </c>
      <c r="AM46" s="116">
        <f t="shared" si="22"/>
        <v>173.47999999999996</v>
      </c>
      <c r="AN46" s="173">
        <f t="shared" si="24"/>
        <v>7.8854545454545439</v>
      </c>
      <c r="AO46" s="116">
        <f t="shared" si="23"/>
        <v>42</v>
      </c>
      <c r="AP46" s="125">
        <f t="shared" si="25"/>
        <v>1.9090909090909092</v>
      </c>
      <c r="AQ46" s="82"/>
      <c r="AR46" s="85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  <c r="IR46" s="83"/>
      <c r="IS46" s="83"/>
      <c r="IT46" s="83"/>
      <c r="IU46" s="83"/>
      <c r="IV46" s="83"/>
    </row>
    <row r="47" spans="1:256" s="188" customFormat="1" ht="19.5" customHeight="1">
      <c r="A47" s="175">
        <v>39</v>
      </c>
      <c r="B47" s="176">
        <v>1565010122</v>
      </c>
      <c r="C47" s="177" t="s">
        <v>153</v>
      </c>
      <c r="D47" s="178" t="s">
        <v>154</v>
      </c>
      <c r="E47" s="197" t="s">
        <v>155</v>
      </c>
      <c r="F47" s="179" t="e">
        <v>#VALUE!</v>
      </c>
      <c r="G47" s="180" t="e">
        <f t="shared" si="0"/>
        <v>#VALUE!</v>
      </c>
      <c r="H47" s="181" t="e">
        <f t="shared" si="1"/>
        <v>#VALUE!</v>
      </c>
      <c r="I47" s="179" t="e">
        <v>#VALUE!</v>
      </c>
      <c r="J47" s="180" t="e">
        <f t="shared" si="2"/>
        <v>#VALUE!</v>
      </c>
      <c r="K47" s="181" t="e">
        <f t="shared" si="3"/>
        <v>#VALUE!</v>
      </c>
      <c r="L47" s="179" t="e">
        <v>#VALUE!</v>
      </c>
      <c r="M47" s="180" t="e">
        <f t="shared" si="4"/>
        <v>#VALUE!</v>
      </c>
      <c r="N47" s="181" t="e">
        <f t="shared" si="5"/>
        <v>#VALUE!</v>
      </c>
      <c r="O47" s="179" t="e">
        <v>#VALUE!</v>
      </c>
      <c r="P47" s="180" t="e">
        <f t="shared" si="6"/>
        <v>#VALUE!</v>
      </c>
      <c r="Q47" s="181" t="e">
        <f t="shared" si="7"/>
        <v>#VALUE!</v>
      </c>
      <c r="R47" s="179" t="e">
        <v>#VALUE!</v>
      </c>
      <c r="S47" s="180" t="e">
        <f t="shared" si="8"/>
        <v>#VALUE!</v>
      </c>
      <c r="T47" s="181" t="e">
        <f t="shared" si="9"/>
        <v>#VALUE!</v>
      </c>
      <c r="U47" s="179" t="e">
        <v>#VALUE!</v>
      </c>
      <c r="V47" s="180" t="e">
        <f t="shared" si="10"/>
        <v>#VALUE!</v>
      </c>
      <c r="W47" s="181" t="e">
        <f t="shared" si="11"/>
        <v>#VALUE!</v>
      </c>
      <c r="X47" s="182" t="e">
        <v>#VALUE!</v>
      </c>
      <c r="Y47" s="180" t="e">
        <f t="shared" si="12"/>
        <v>#VALUE!</v>
      </c>
      <c r="Z47" s="181" t="e">
        <f t="shared" si="13"/>
        <v>#VALUE!</v>
      </c>
      <c r="AA47" s="182" t="e">
        <v>#VALUE!</v>
      </c>
      <c r="AB47" s="180" t="e">
        <f t="shared" si="14"/>
        <v>#VALUE!</v>
      </c>
      <c r="AC47" s="181" t="e">
        <f t="shared" si="15"/>
        <v>#VALUE!</v>
      </c>
      <c r="AD47" s="183" t="e">
        <v>#VALUE!</v>
      </c>
      <c r="AE47" s="180" t="e">
        <f t="shared" si="16"/>
        <v>#VALUE!</v>
      </c>
      <c r="AF47" s="181" t="e">
        <f t="shared" si="17"/>
        <v>#VALUE!</v>
      </c>
      <c r="AG47" s="182" t="e">
        <v>#VALUE!</v>
      </c>
      <c r="AH47" s="180" t="e">
        <f t="shared" si="18"/>
        <v>#VALUE!</v>
      </c>
      <c r="AI47" s="181" t="e">
        <f t="shared" si="19"/>
        <v>#VALUE!</v>
      </c>
      <c r="AJ47" s="184" t="e">
        <v>#VALUE!</v>
      </c>
      <c r="AK47" s="180" t="e">
        <f t="shared" si="20"/>
        <v>#VALUE!</v>
      </c>
      <c r="AL47" s="181" t="e">
        <f t="shared" si="21"/>
        <v>#VALUE!</v>
      </c>
      <c r="AM47" s="185" t="e">
        <f t="shared" si="22"/>
        <v>#VALUE!</v>
      </c>
      <c r="AN47" s="186" t="e">
        <f t="shared" si="24"/>
        <v>#VALUE!</v>
      </c>
      <c r="AO47" s="185" t="e">
        <f t="shared" si="23"/>
        <v>#VALUE!</v>
      </c>
      <c r="AP47" s="187" t="e">
        <f t="shared" si="25"/>
        <v>#VALUE!</v>
      </c>
      <c r="AQ47" s="87"/>
      <c r="AR47" s="189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  <c r="IV47" s="88"/>
    </row>
    <row r="48" spans="1:256" ht="19.5" customHeight="1">
      <c r="A48" s="118">
        <v>40</v>
      </c>
      <c r="B48" s="119">
        <v>1565010123</v>
      </c>
      <c r="C48" s="120" t="s">
        <v>119</v>
      </c>
      <c r="D48" s="121" t="s">
        <v>26</v>
      </c>
      <c r="E48" s="196">
        <v>33523</v>
      </c>
      <c r="F48" s="84">
        <v>7.2999999999999989</v>
      </c>
      <c r="G48" s="106" t="str">
        <f t="shared" si="0"/>
        <v>B</v>
      </c>
      <c r="H48" s="107" t="str">
        <f t="shared" si="1"/>
        <v>3.0</v>
      </c>
      <c r="I48" s="84">
        <v>7.6</v>
      </c>
      <c r="J48" s="106" t="str">
        <f t="shared" si="2"/>
        <v>B</v>
      </c>
      <c r="K48" s="107" t="str">
        <f t="shared" si="3"/>
        <v>3.0</v>
      </c>
      <c r="L48" s="84">
        <v>8</v>
      </c>
      <c r="M48" s="106" t="str">
        <f t="shared" si="4"/>
        <v>B⁺</v>
      </c>
      <c r="N48" s="107" t="str">
        <f t="shared" si="5"/>
        <v>3.5</v>
      </c>
      <c r="O48" s="84">
        <v>8.2999999999999989</v>
      </c>
      <c r="P48" s="106" t="str">
        <f t="shared" si="6"/>
        <v>B⁺</v>
      </c>
      <c r="Q48" s="107" t="str">
        <f t="shared" si="7"/>
        <v>3.5</v>
      </c>
      <c r="R48" s="84">
        <v>8</v>
      </c>
      <c r="S48" s="106" t="str">
        <f t="shared" si="8"/>
        <v>B⁺</v>
      </c>
      <c r="T48" s="107" t="str">
        <f t="shared" si="9"/>
        <v>3.5</v>
      </c>
      <c r="U48" s="84">
        <v>8</v>
      </c>
      <c r="V48" s="106" t="str">
        <f t="shared" si="10"/>
        <v>B⁺</v>
      </c>
      <c r="W48" s="107" t="str">
        <f t="shared" si="11"/>
        <v>3.5</v>
      </c>
      <c r="X48" s="123">
        <v>7</v>
      </c>
      <c r="Y48" s="106" t="str">
        <f t="shared" si="12"/>
        <v>B</v>
      </c>
      <c r="Z48" s="107" t="str">
        <f t="shared" si="13"/>
        <v>3.0</v>
      </c>
      <c r="AA48" s="123">
        <v>6.2999999999999989</v>
      </c>
      <c r="AB48" s="106" t="str">
        <f t="shared" si="14"/>
        <v>C</v>
      </c>
      <c r="AC48" s="107" t="str">
        <f t="shared" si="15"/>
        <v>2.0</v>
      </c>
      <c r="AD48" s="124">
        <v>7.6</v>
      </c>
      <c r="AE48" s="106" t="str">
        <f t="shared" si="16"/>
        <v>B</v>
      </c>
      <c r="AF48" s="107" t="str">
        <f t="shared" si="17"/>
        <v>3.0</v>
      </c>
      <c r="AG48" s="123">
        <v>7.6999999999999993</v>
      </c>
      <c r="AH48" s="106" t="str">
        <f t="shared" si="18"/>
        <v>B</v>
      </c>
      <c r="AI48" s="107" t="str">
        <f t="shared" si="19"/>
        <v>3.0</v>
      </c>
      <c r="AJ48" s="122">
        <v>6.8999999999999986</v>
      </c>
      <c r="AK48" s="106" t="str">
        <f t="shared" si="20"/>
        <v>C⁺</v>
      </c>
      <c r="AL48" s="107" t="str">
        <f t="shared" si="21"/>
        <v>2.5</v>
      </c>
      <c r="AM48" s="116">
        <f t="shared" si="22"/>
        <v>226.99999999999994</v>
      </c>
      <c r="AN48" s="173">
        <f t="shared" si="24"/>
        <v>10.318181818181815</v>
      </c>
      <c r="AO48" s="116">
        <f t="shared" si="23"/>
        <v>67</v>
      </c>
      <c r="AP48" s="125">
        <f t="shared" si="25"/>
        <v>3.0454545454545454</v>
      </c>
      <c r="AQ48" s="89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  <c r="IL48" s="90"/>
      <c r="IM48" s="90"/>
      <c r="IN48" s="90"/>
      <c r="IO48" s="90"/>
      <c r="IP48" s="90"/>
      <c r="IQ48" s="90"/>
      <c r="IR48" s="90"/>
      <c r="IS48" s="90"/>
      <c r="IT48" s="90"/>
      <c r="IU48" s="90"/>
      <c r="IV48" s="90"/>
    </row>
    <row r="49" spans="1:256" ht="19.5" customHeight="1">
      <c r="A49" s="118">
        <v>41</v>
      </c>
      <c r="B49" s="119">
        <v>1565010124</v>
      </c>
      <c r="C49" s="120" t="s">
        <v>135</v>
      </c>
      <c r="D49" s="121" t="s">
        <v>26</v>
      </c>
      <c r="E49" s="196">
        <v>33604</v>
      </c>
      <c r="F49" s="84">
        <v>8</v>
      </c>
      <c r="G49" s="106" t="str">
        <f t="shared" si="0"/>
        <v>B⁺</v>
      </c>
      <c r="H49" s="107" t="str">
        <f t="shared" si="1"/>
        <v>3.5</v>
      </c>
      <c r="I49" s="84">
        <v>7.6</v>
      </c>
      <c r="J49" s="106" t="str">
        <f t="shared" si="2"/>
        <v>B</v>
      </c>
      <c r="K49" s="107" t="str">
        <f t="shared" si="3"/>
        <v>3.0</v>
      </c>
      <c r="L49" s="84">
        <v>7.2999999999999989</v>
      </c>
      <c r="M49" s="106" t="str">
        <f t="shared" si="4"/>
        <v>B</v>
      </c>
      <c r="N49" s="107" t="str">
        <f t="shared" si="5"/>
        <v>3.0</v>
      </c>
      <c r="O49" s="84">
        <v>8.2999999999999989</v>
      </c>
      <c r="P49" s="106" t="str">
        <f t="shared" si="6"/>
        <v>B⁺</v>
      </c>
      <c r="Q49" s="107" t="str">
        <f t="shared" si="7"/>
        <v>3.5</v>
      </c>
      <c r="R49" s="84">
        <v>7.6999999999999993</v>
      </c>
      <c r="S49" s="106" t="str">
        <f t="shared" si="8"/>
        <v>B</v>
      </c>
      <c r="T49" s="107" t="str">
        <f t="shared" si="9"/>
        <v>3.0</v>
      </c>
      <c r="U49" s="84">
        <v>6.2999999999999989</v>
      </c>
      <c r="V49" s="106" t="str">
        <f t="shared" si="10"/>
        <v>C</v>
      </c>
      <c r="W49" s="107" t="str">
        <f t="shared" si="11"/>
        <v>2.0</v>
      </c>
      <c r="X49" s="123">
        <v>7</v>
      </c>
      <c r="Y49" s="106" t="str">
        <f t="shared" si="12"/>
        <v>B</v>
      </c>
      <c r="Z49" s="107" t="str">
        <f t="shared" si="13"/>
        <v>3.0</v>
      </c>
      <c r="AA49" s="123">
        <v>6.2999999999999989</v>
      </c>
      <c r="AB49" s="106" t="str">
        <f t="shared" si="14"/>
        <v>C</v>
      </c>
      <c r="AC49" s="107" t="str">
        <f t="shared" si="15"/>
        <v>2.0</v>
      </c>
      <c r="AD49" s="124">
        <v>6.2999999999999989</v>
      </c>
      <c r="AE49" s="106" t="str">
        <f t="shared" si="16"/>
        <v>C</v>
      </c>
      <c r="AF49" s="107" t="str">
        <f t="shared" si="17"/>
        <v>2.0</v>
      </c>
      <c r="AG49" s="123">
        <v>8</v>
      </c>
      <c r="AH49" s="106" t="str">
        <f t="shared" si="18"/>
        <v>B⁺</v>
      </c>
      <c r="AI49" s="107" t="str">
        <f t="shared" si="19"/>
        <v>3.5</v>
      </c>
      <c r="AJ49" s="122">
        <v>6.6</v>
      </c>
      <c r="AK49" s="106" t="str">
        <f t="shared" si="20"/>
        <v>C⁺</v>
      </c>
      <c r="AL49" s="107" t="str">
        <f t="shared" si="21"/>
        <v>2.5</v>
      </c>
      <c r="AM49" s="116">
        <f t="shared" si="22"/>
        <v>220.39999999999995</v>
      </c>
      <c r="AN49" s="173">
        <f t="shared" si="24"/>
        <v>10.018181818181816</v>
      </c>
      <c r="AO49" s="116">
        <f t="shared" si="23"/>
        <v>62</v>
      </c>
      <c r="AP49" s="125">
        <f t="shared" si="25"/>
        <v>2.8181818181818183</v>
      </c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  <c r="HX49" s="90"/>
      <c r="HY49" s="90"/>
      <c r="HZ49" s="90"/>
      <c r="IA49" s="90"/>
      <c r="IB49" s="90"/>
      <c r="IC49" s="90"/>
      <c r="ID49" s="90"/>
      <c r="IE49" s="90"/>
      <c r="IF49" s="90"/>
      <c r="IG49" s="90"/>
      <c r="IH49" s="90"/>
      <c r="II49" s="90"/>
      <c r="IJ49" s="90"/>
      <c r="IK49" s="90"/>
      <c r="IL49" s="90"/>
      <c r="IM49" s="90"/>
      <c r="IN49" s="90"/>
      <c r="IO49" s="90"/>
      <c r="IP49" s="90"/>
      <c r="IQ49" s="90"/>
      <c r="IR49" s="90"/>
      <c r="IS49" s="90"/>
      <c r="IT49" s="90"/>
      <c r="IU49" s="90"/>
      <c r="IV49" s="90"/>
    </row>
    <row r="50" spans="1:256" ht="19.5" customHeight="1">
      <c r="A50" s="118">
        <v>42</v>
      </c>
      <c r="B50" s="119">
        <v>1565010125</v>
      </c>
      <c r="C50" s="120" t="s">
        <v>117</v>
      </c>
      <c r="D50" s="121" t="s">
        <v>27</v>
      </c>
      <c r="E50" s="196" t="s">
        <v>156</v>
      </c>
      <c r="F50" s="84">
        <v>8</v>
      </c>
      <c r="G50" s="106" t="str">
        <f t="shared" si="0"/>
        <v>B⁺</v>
      </c>
      <c r="H50" s="107" t="str">
        <f t="shared" si="1"/>
        <v>3.5</v>
      </c>
      <c r="I50" s="84">
        <v>7.6</v>
      </c>
      <c r="J50" s="106" t="str">
        <f t="shared" si="2"/>
        <v>B</v>
      </c>
      <c r="K50" s="107" t="str">
        <f t="shared" si="3"/>
        <v>3.0</v>
      </c>
      <c r="L50" s="84">
        <v>7.2999999999999989</v>
      </c>
      <c r="M50" s="106" t="str">
        <f t="shared" si="4"/>
        <v>B</v>
      </c>
      <c r="N50" s="107" t="str">
        <f t="shared" si="5"/>
        <v>3.0</v>
      </c>
      <c r="O50" s="84">
        <v>8.2999999999999989</v>
      </c>
      <c r="P50" s="106" t="str">
        <f t="shared" si="6"/>
        <v>B⁺</v>
      </c>
      <c r="Q50" s="107" t="str">
        <f t="shared" si="7"/>
        <v>3.5</v>
      </c>
      <c r="R50" s="84">
        <v>5.9</v>
      </c>
      <c r="S50" s="106" t="str">
        <f t="shared" si="8"/>
        <v>C</v>
      </c>
      <c r="T50" s="107" t="str">
        <f t="shared" si="9"/>
        <v>2.0</v>
      </c>
      <c r="U50" s="84">
        <v>3.5</v>
      </c>
      <c r="V50" s="106" t="str">
        <f t="shared" si="10"/>
        <v>F</v>
      </c>
      <c r="W50" s="107" t="b">
        <f t="shared" si="11"/>
        <v>0</v>
      </c>
      <c r="X50" s="123">
        <v>7.6999999999999993</v>
      </c>
      <c r="Y50" s="106" t="str">
        <f t="shared" si="12"/>
        <v>B</v>
      </c>
      <c r="Z50" s="107" t="str">
        <f t="shared" si="13"/>
        <v>3.0</v>
      </c>
      <c r="AA50" s="123">
        <v>5.9999999999999991</v>
      </c>
      <c r="AB50" s="106" t="str">
        <f t="shared" si="14"/>
        <v>C</v>
      </c>
      <c r="AC50" s="107" t="str">
        <f t="shared" si="15"/>
        <v>2.0</v>
      </c>
      <c r="AD50" s="124">
        <v>6.6</v>
      </c>
      <c r="AE50" s="106" t="str">
        <f t="shared" si="16"/>
        <v>C⁺</v>
      </c>
      <c r="AF50" s="107" t="str">
        <f t="shared" si="17"/>
        <v>2.5</v>
      </c>
      <c r="AG50" s="123">
        <v>7.2999999999999989</v>
      </c>
      <c r="AH50" s="106" t="str">
        <f t="shared" si="18"/>
        <v>B</v>
      </c>
      <c r="AI50" s="107" t="str">
        <f t="shared" si="19"/>
        <v>3.0</v>
      </c>
      <c r="AJ50" s="122">
        <v>6.2999999999999989</v>
      </c>
      <c r="AK50" s="106" t="str">
        <f t="shared" si="20"/>
        <v>C</v>
      </c>
      <c r="AL50" s="107" t="str">
        <f t="shared" si="21"/>
        <v>2.0</v>
      </c>
      <c r="AM50" s="116">
        <f t="shared" si="22"/>
        <v>213.99999999999994</v>
      </c>
      <c r="AN50" s="173">
        <f t="shared" si="24"/>
        <v>9.7272727272727249</v>
      </c>
      <c r="AO50" s="116">
        <f t="shared" si="23"/>
        <v>55</v>
      </c>
      <c r="AP50" s="125">
        <f t="shared" si="25"/>
        <v>2.5</v>
      </c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9.5" customHeight="1">
      <c r="A51" s="118">
        <v>43</v>
      </c>
      <c r="B51" s="119">
        <v>1565010126</v>
      </c>
      <c r="C51" s="120" t="s">
        <v>157</v>
      </c>
      <c r="D51" s="121" t="s">
        <v>158</v>
      </c>
      <c r="E51" s="196">
        <v>33971</v>
      </c>
      <c r="F51" s="84">
        <v>8</v>
      </c>
      <c r="G51" s="106" t="str">
        <f t="shared" si="0"/>
        <v>B⁺</v>
      </c>
      <c r="H51" s="107" t="str">
        <f t="shared" si="1"/>
        <v>3.5</v>
      </c>
      <c r="I51" s="84">
        <v>7.6</v>
      </c>
      <c r="J51" s="106" t="str">
        <f t="shared" si="2"/>
        <v>B</v>
      </c>
      <c r="K51" s="107" t="str">
        <f t="shared" si="3"/>
        <v>3.0</v>
      </c>
      <c r="L51" s="84">
        <v>7.2999999999999989</v>
      </c>
      <c r="M51" s="106" t="str">
        <f t="shared" si="4"/>
        <v>B</v>
      </c>
      <c r="N51" s="107" t="str">
        <f t="shared" si="5"/>
        <v>3.0</v>
      </c>
      <c r="O51" s="84">
        <v>8.2999999999999989</v>
      </c>
      <c r="P51" s="106" t="str">
        <f t="shared" si="6"/>
        <v>B⁺</v>
      </c>
      <c r="Q51" s="107" t="str">
        <f t="shared" si="7"/>
        <v>3.5</v>
      </c>
      <c r="R51" s="84">
        <v>6.6</v>
      </c>
      <c r="S51" s="106" t="str">
        <f t="shared" si="8"/>
        <v>C⁺</v>
      </c>
      <c r="T51" s="107" t="str">
        <f t="shared" si="9"/>
        <v>2.5</v>
      </c>
      <c r="U51" s="84">
        <v>7.2999999999999989</v>
      </c>
      <c r="V51" s="106" t="str">
        <f t="shared" si="10"/>
        <v>B</v>
      </c>
      <c r="W51" s="107" t="str">
        <f t="shared" si="11"/>
        <v>3.0</v>
      </c>
      <c r="X51" s="123">
        <v>7</v>
      </c>
      <c r="Y51" s="106" t="str">
        <f t="shared" si="12"/>
        <v>B</v>
      </c>
      <c r="Z51" s="107" t="str">
        <f t="shared" si="13"/>
        <v>3.0</v>
      </c>
      <c r="AA51" s="123">
        <v>7</v>
      </c>
      <c r="AB51" s="106" t="str">
        <f t="shared" si="14"/>
        <v>B</v>
      </c>
      <c r="AC51" s="107" t="str">
        <f t="shared" si="15"/>
        <v>3.0</v>
      </c>
      <c r="AD51" s="124">
        <v>6.8999999999999986</v>
      </c>
      <c r="AE51" s="106" t="str">
        <f t="shared" si="16"/>
        <v>C⁺</v>
      </c>
      <c r="AF51" s="107" t="str">
        <f t="shared" si="17"/>
        <v>2.5</v>
      </c>
      <c r="AG51" s="123">
        <v>7</v>
      </c>
      <c r="AH51" s="106" t="str">
        <f t="shared" si="18"/>
        <v>B</v>
      </c>
      <c r="AI51" s="107" t="str">
        <f t="shared" si="19"/>
        <v>3.0</v>
      </c>
      <c r="AJ51" s="122">
        <v>8.2999999999999989</v>
      </c>
      <c r="AK51" s="106" t="str">
        <f t="shared" si="20"/>
        <v>B⁺</v>
      </c>
      <c r="AL51" s="107" t="str">
        <f t="shared" si="21"/>
        <v>3.5</v>
      </c>
      <c r="AM51" s="116">
        <f t="shared" si="22"/>
        <v>232.6</v>
      </c>
      <c r="AN51" s="173">
        <f t="shared" si="24"/>
        <v>10.572727272727272</v>
      </c>
      <c r="AO51" s="116">
        <f t="shared" si="23"/>
        <v>67</v>
      </c>
      <c r="AP51" s="125">
        <f t="shared" si="25"/>
        <v>3.0454545454545454</v>
      </c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.5" customHeight="1">
      <c r="A52" s="118">
        <v>44</v>
      </c>
      <c r="B52" s="119">
        <v>1565010128</v>
      </c>
      <c r="C52" s="120" t="s">
        <v>127</v>
      </c>
      <c r="D52" s="121" t="s">
        <v>159</v>
      </c>
      <c r="E52" s="198" t="s">
        <v>160</v>
      </c>
      <c r="F52" s="84">
        <v>5.6</v>
      </c>
      <c r="G52" s="106" t="str">
        <f t="shared" si="0"/>
        <v>C</v>
      </c>
      <c r="H52" s="107" t="str">
        <f t="shared" si="1"/>
        <v>2.0</v>
      </c>
      <c r="I52" s="84">
        <v>7.75</v>
      </c>
      <c r="J52" s="106" t="str">
        <f t="shared" si="2"/>
        <v>B</v>
      </c>
      <c r="K52" s="107" t="str">
        <f t="shared" si="3"/>
        <v>3.0</v>
      </c>
      <c r="L52" s="84">
        <v>7.2999999999999989</v>
      </c>
      <c r="M52" s="106" t="str">
        <f t="shared" si="4"/>
        <v>B</v>
      </c>
      <c r="N52" s="107" t="str">
        <f t="shared" si="5"/>
        <v>3.0</v>
      </c>
      <c r="O52" s="84">
        <v>8.2999999999999989</v>
      </c>
      <c r="P52" s="106" t="str">
        <f t="shared" si="6"/>
        <v>B⁺</v>
      </c>
      <c r="Q52" s="107" t="str">
        <f t="shared" si="7"/>
        <v>3.5</v>
      </c>
      <c r="R52" s="84">
        <v>4.1999999999999993</v>
      </c>
      <c r="S52" s="106" t="str">
        <f t="shared" si="8"/>
        <v>D</v>
      </c>
      <c r="T52" s="107" t="str">
        <f t="shared" si="9"/>
        <v>1.0</v>
      </c>
      <c r="U52" s="84">
        <v>7</v>
      </c>
      <c r="V52" s="106" t="str">
        <f t="shared" si="10"/>
        <v>B</v>
      </c>
      <c r="W52" s="107" t="str">
        <f t="shared" si="11"/>
        <v>3.0</v>
      </c>
      <c r="X52" s="123">
        <v>7</v>
      </c>
      <c r="Y52" s="106" t="str">
        <f t="shared" si="12"/>
        <v>B</v>
      </c>
      <c r="Z52" s="107" t="str">
        <f t="shared" si="13"/>
        <v>3.0</v>
      </c>
      <c r="AA52" s="123">
        <v>7</v>
      </c>
      <c r="AB52" s="106" t="str">
        <f t="shared" si="14"/>
        <v>B</v>
      </c>
      <c r="AC52" s="107" t="str">
        <f t="shared" si="15"/>
        <v>3.0</v>
      </c>
      <c r="AD52" s="124">
        <v>7.2999999999999989</v>
      </c>
      <c r="AE52" s="106" t="str">
        <f t="shared" si="16"/>
        <v>B</v>
      </c>
      <c r="AF52" s="107" t="str">
        <f t="shared" si="17"/>
        <v>3.0</v>
      </c>
      <c r="AG52" s="123">
        <v>7.2999999999999989</v>
      </c>
      <c r="AH52" s="106" t="str">
        <f t="shared" si="18"/>
        <v>B</v>
      </c>
      <c r="AI52" s="107" t="str">
        <f t="shared" si="19"/>
        <v>3.0</v>
      </c>
      <c r="AJ52" s="122">
        <v>7</v>
      </c>
      <c r="AK52" s="106" t="str">
        <f t="shared" si="20"/>
        <v>B</v>
      </c>
      <c r="AL52" s="107" t="str">
        <f t="shared" si="21"/>
        <v>3.0</v>
      </c>
      <c r="AM52" s="116">
        <f t="shared" si="22"/>
        <v>221.49999999999997</v>
      </c>
      <c r="AN52" s="173">
        <f t="shared" si="24"/>
        <v>10.068181818181817</v>
      </c>
      <c r="AO52" s="116">
        <f t="shared" si="23"/>
        <v>61</v>
      </c>
      <c r="AP52" s="125">
        <f t="shared" si="25"/>
        <v>2.7727272727272729</v>
      </c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.5" customHeight="1">
      <c r="A53" s="118">
        <v>45</v>
      </c>
      <c r="B53" s="119">
        <v>1565010129</v>
      </c>
      <c r="C53" s="120" t="s">
        <v>28</v>
      </c>
      <c r="D53" s="121" t="s">
        <v>29</v>
      </c>
      <c r="E53" s="196" t="s">
        <v>161</v>
      </c>
      <c r="F53" s="84">
        <v>7.2999999999999989</v>
      </c>
      <c r="G53" s="106" t="str">
        <f t="shared" si="0"/>
        <v>B</v>
      </c>
      <c r="H53" s="107" t="str">
        <f t="shared" si="1"/>
        <v>3.0</v>
      </c>
      <c r="I53" s="84">
        <v>6.8999999999999986</v>
      </c>
      <c r="J53" s="106" t="str">
        <f t="shared" si="2"/>
        <v>C⁺</v>
      </c>
      <c r="K53" s="107" t="str">
        <f t="shared" si="3"/>
        <v>2.5</v>
      </c>
      <c r="L53" s="84">
        <v>7.2999999999999989</v>
      </c>
      <c r="M53" s="106" t="str">
        <f t="shared" si="4"/>
        <v>B</v>
      </c>
      <c r="N53" s="107" t="str">
        <f t="shared" si="5"/>
        <v>3.0</v>
      </c>
      <c r="O53" s="84">
        <v>7.6</v>
      </c>
      <c r="P53" s="106" t="str">
        <f t="shared" si="6"/>
        <v>B</v>
      </c>
      <c r="Q53" s="107" t="str">
        <f t="shared" si="7"/>
        <v>3.0</v>
      </c>
      <c r="R53" s="84">
        <v>5.9</v>
      </c>
      <c r="S53" s="106" t="str">
        <f t="shared" si="8"/>
        <v>C</v>
      </c>
      <c r="T53" s="107" t="str">
        <f t="shared" si="9"/>
        <v>2.0</v>
      </c>
      <c r="U53" s="84">
        <v>7.2999999999999989</v>
      </c>
      <c r="V53" s="106" t="str">
        <f t="shared" si="10"/>
        <v>B</v>
      </c>
      <c r="W53" s="107" t="str">
        <f t="shared" si="11"/>
        <v>3.0</v>
      </c>
      <c r="X53" s="123">
        <v>6.2999999999999989</v>
      </c>
      <c r="Y53" s="106" t="str">
        <f t="shared" si="12"/>
        <v>C</v>
      </c>
      <c r="Z53" s="107" t="str">
        <f t="shared" si="13"/>
        <v>2.0</v>
      </c>
      <c r="AA53" s="123">
        <v>6.2999999999999989</v>
      </c>
      <c r="AB53" s="106" t="str">
        <f t="shared" si="14"/>
        <v>C</v>
      </c>
      <c r="AC53" s="107" t="str">
        <f t="shared" si="15"/>
        <v>2.0</v>
      </c>
      <c r="AD53" s="124">
        <v>7.6</v>
      </c>
      <c r="AE53" s="106" t="str">
        <f t="shared" si="16"/>
        <v>B</v>
      </c>
      <c r="AF53" s="107" t="str">
        <f t="shared" si="17"/>
        <v>3.0</v>
      </c>
      <c r="AG53" s="123">
        <v>6.2999999999999989</v>
      </c>
      <c r="AH53" s="106" t="str">
        <f t="shared" si="18"/>
        <v>C</v>
      </c>
      <c r="AI53" s="107" t="str">
        <f t="shared" si="19"/>
        <v>2.0</v>
      </c>
      <c r="AJ53" s="122">
        <v>7.6</v>
      </c>
      <c r="AK53" s="106" t="str">
        <f t="shared" si="20"/>
        <v>B</v>
      </c>
      <c r="AL53" s="107" t="str">
        <f t="shared" si="21"/>
        <v>3.0</v>
      </c>
      <c r="AM53" s="116">
        <f t="shared" si="22"/>
        <v>206.97999999999993</v>
      </c>
      <c r="AN53" s="173">
        <f t="shared" si="24"/>
        <v>9.4081818181818146</v>
      </c>
      <c r="AO53" s="116">
        <f t="shared" si="23"/>
        <v>57</v>
      </c>
      <c r="AP53" s="125">
        <f t="shared" si="25"/>
        <v>2.5909090909090908</v>
      </c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9.5" customHeight="1">
      <c r="A54" s="118">
        <v>46</v>
      </c>
      <c r="B54" s="119">
        <v>1565010130</v>
      </c>
      <c r="C54" s="120" t="s">
        <v>162</v>
      </c>
      <c r="D54" s="121" t="s">
        <v>163</v>
      </c>
      <c r="E54" s="196" t="s">
        <v>164</v>
      </c>
      <c r="F54" s="84">
        <v>7.2999999999999989</v>
      </c>
      <c r="G54" s="106" t="str">
        <f t="shared" si="0"/>
        <v>B</v>
      </c>
      <c r="H54" s="107" t="str">
        <f t="shared" si="1"/>
        <v>3.0</v>
      </c>
      <c r="I54" s="84">
        <v>7.75</v>
      </c>
      <c r="J54" s="106" t="str">
        <f t="shared" si="2"/>
        <v>B</v>
      </c>
      <c r="K54" s="107" t="str">
        <f t="shared" si="3"/>
        <v>3.0</v>
      </c>
      <c r="L54" s="84">
        <v>6.6</v>
      </c>
      <c r="M54" s="106" t="str">
        <f t="shared" si="4"/>
        <v>C⁺</v>
      </c>
      <c r="N54" s="107" t="str">
        <f t="shared" si="5"/>
        <v>2.5</v>
      </c>
      <c r="O54" s="84">
        <v>6.8999999999999986</v>
      </c>
      <c r="P54" s="106" t="str">
        <f t="shared" si="6"/>
        <v>C⁺</v>
      </c>
      <c r="Q54" s="107" t="str">
        <f t="shared" si="7"/>
        <v>2.5</v>
      </c>
      <c r="R54" s="84">
        <v>7.2999999999999989</v>
      </c>
      <c r="S54" s="106" t="str">
        <f t="shared" si="8"/>
        <v>B</v>
      </c>
      <c r="T54" s="107" t="str">
        <f t="shared" si="9"/>
        <v>3.0</v>
      </c>
      <c r="U54" s="84">
        <v>7.2999999999999989</v>
      </c>
      <c r="V54" s="106" t="str">
        <f t="shared" si="10"/>
        <v>B</v>
      </c>
      <c r="W54" s="107" t="str">
        <f t="shared" si="11"/>
        <v>3.0</v>
      </c>
      <c r="X54" s="123">
        <v>6.2999999999999989</v>
      </c>
      <c r="Y54" s="106" t="str">
        <f t="shared" si="12"/>
        <v>C</v>
      </c>
      <c r="Z54" s="107" t="str">
        <f t="shared" si="13"/>
        <v>2.0</v>
      </c>
      <c r="AA54" s="123">
        <v>5.6</v>
      </c>
      <c r="AB54" s="106" t="str">
        <f t="shared" si="14"/>
        <v>C</v>
      </c>
      <c r="AC54" s="107" t="str">
        <f t="shared" si="15"/>
        <v>2.0</v>
      </c>
      <c r="AD54" s="124">
        <v>6.2999999999999989</v>
      </c>
      <c r="AE54" s="106" t="str">
        <f t="shared" si="16"/>
        <v>C</v>
      </c>
      <c r="AF54" s="107" t="str">
        <f t="shared" si="17"/>
        <v>2.0</v>
      </c>
      <c r="AG54" s="123">
        <v>6.6</v>
      </c>
      <c r="AH54" s="106" t="str">
        <f t="shared" si="18"/>
        <v>C⁺</v>
      </c>
      <c r="AI54" s="107" t="str">
        <f t="shared" si="19"/>
        <v>2.5</v>
      </c>
      <c r="AJ54" s="122">
        <v>7</v>
      </c>
      <c r="AK54" s="106" t="str">
        <f t="shared" si="20"/>
        <v>B</v>
      </c>
      <c r="AL54" s="107" t="str">
        <f t="shared" si="21"/>
        <v>3.0</v>
      </c>
      <c r="AM54" s="116">
        <f t="shared" si="22"/>
        <v>196.65999999999994</v>
      </c>
      <c r="AN54" s="173">
        <f t="shared" si="24"/>
        <v>8.9390909090909059</v>
      </c>
      <c r="AO54" s="116">
        <f t="shared" si="23"/>
        <v>57</v>
      </c>
      <c r="AP54" s="125">
        <f t="shared" si="25"/>
        <v>2.5909090909090908</v>
      </c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9.5" customHeight="1">
      <c r="A55" s="118">
        <v>47</v>
      </c>
      <c r="B55" s="119">
        <v>1565010131</v>
      </c>
      <c r="C55" s="120" t="s">
        <v>165</v>
      </c>
      <c r="D55" s="121" t="s">
        <v>30</v>
      </c>
      <c r="E55" s="196">
        <v>33307</v>
      </c>
      <c r="F55" s="84">
        <v>7.2999999999999989</v>
      </c>
      <c r="G55" s="106" t="str">
        <f t="shared" si="0"/>
        <v>B</v>
      </c>
      <c r="H55" s="107" t="str">
        <f t="shared" si="1"/>
        <v>3.0</v>
      </c>
      <c r="I55" s="84">
        <v>6.8999999999999986</v>
      </c>
      <c r="J55" s="106" t="str">
        <f t="shared" si="2"/>
        <v>C⁺</v>
      </c>
      <c r="K55" s="107" t="str">
        <f t="shared" si="3"/>
        <v>2.5</v>
      </c>
      <c r="L55" s="84">
        <v>7.2999999999999989</v>
      </c>
      <c r="M55" s="106" t="str">
        <f t="shared" si="4"/>
        <v>B</v>
      </c>
      <c r="N55" s="107" t="str">
        <f t="shared" si="5"/>
        <v>3.0</v>
      </c>
      <c r="O55" s="84">
        <v>6.8999999999999986</v>
      </c>
      <c r="P55" s="106" t="str">
        <f t="shared" si="6"/>
        <v>C⁺</v>
      </c>
      <c r="Q55" s="107" t="str">
        <f t="shared" si="7"/>
        <v>2.5</v>
      </c>
      <c r="R55" s="84">
        <v>7.2999999999999989</v>
      </c>
      <c r="S55" s="106" t="str">
        <f t="shared" si="8"/>
        <v>B</v>
      </c>
      <c r="T55" s="107" t="str">
        <f t="shared" si="9"/>
        <v>3.0</v>
      </c>
      <c r="U55" s="84">
        <v>6.2999999999999989</v>
      </c>
      <c r="V55" s="106" t="str">
        <f t="shared" si="10"/>
        <v>C</v>
      </c>
      <c r="W55" s="107" t="str">
        <f t="shared" si="11"/>
        <v>2.0</v>
      </c>
      <c r="X55" s="123">
        <v>7</v>
      </c>
      <c r="Y55" s="106" t="str">
        <f t="shared" si="12"/>
        <v>B</v>
      </c>
      <c r="Z55" s="107" t="str">
        <f t="shared" si="13"/>
        <v>3.0</v>
      </c>
      <c r="AA55" s="123">
        <v>6.2999999999999989</v>
      </c>
      <c r="AB55" s="106" t="str">
        <f t="shared" si="14"/>
        <v>C</v>
      </c>
      <c r="AC55" s="107" t="str">
        <f t="shared" si="15"/>
        <v>2.0</v>
      </c>
      <c r="AD55" s="124">
        <v>5.3</v>
      </c>
      <c r="AE55" s="106" t="str">
        <f t="shared" si="16"/>
        <v>D⁺</v>
      </c>
      <c r="AF55" s="107" t="str">
        <f t="shared" si="17"/>
        <v>1.5</v>
      </c>
      <c r="AG55" s="123">
        <v>7.6999999999999993</v>
      </c>
      <c r="AH55" s="106" t="str">
        <f t="shared" si="18"/>
        <v>B</v>
      </c>
      <c r="AI55" s="107" t="str">
        <f t="shared" si="19"/>
        <v>3.0</v>
      </c>
      <c r="AJ55" s="122">
        <v>7</v>
      </c>
      <c r="AK55" s="106" t="str">
        <f t="shared" si="20"/>
        <v>B</v>
      </c>
      <c r="AL55" s="107" t="str">
        <f t="shared" si="21"/>
        <v>3.0</v>
      </c>
      <c r="AM55" s="116">
        <f t="shared" si="22"/>
        <v>212.2</v>
      </c>
      <c r="AN55" s="173">
        <f t="shared" si="24"/>
        <v>9.6454545454545446</v>
      </c>
      <c r="AO55" s="116">
        <f t="shared" si="23"/>
        <v>57</v>
      </c>
      <c r="AP55" s="125">
        <f t="shared" si="25"/>
        <v>2.5909090909090908</v>
      </c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.5" customHeight="1">
      <c r="A56" s="118">
        <v>48</v>
      </c>
      <c r="B56" s="119">
        <v>1565010132</v>
      </c>
      <c r="C56" s="120" t="s">
        <v>166</v>
      </c>
      <c r="D56" s="121" t="s">
        <v>31</v>
      </c>
      <c r="E56" s="196">
        <v>32884</v>
      </c>
      <c r="F56" s="84">
        <v>7.6999999999999993</v>
      </c>
      <c r="G56" s="106" t="str">
        <f t="shared" si="0"/>
        <v>B</v>
      </c>
      <c r="H56" s="107" t="str">
        <f t="shared" si="1"/>
        <v>3.0</v>
      </c>
      <c r="I56" s="84">
        <v>7.6</v>
      </c>
      <c r="J56" s="106" t="str">
        <f t="shared" si="2"/>
        <v>B</v>
      </c>
      <c r="K56" s="107" t="str">
        <f t="shared" si="3"/>
        <v>3.0</v>
      </c>
      <c r="L56" s="84">
        <v>7.2999999999999989</v>
      </c>
      <c r="M56" s="106" t="str">
        <f t="shared" si="4"/>
        <v>B</v>
      </c>
      <c r="N56" s="107" t="str">
        <f t="shared" si="5"/>
        <v>3.0</v>
      </c>
      <c r="O56" s="84">
        <v>6.8999999999999986</v>
      </c>
      <c r="P56" s="106" t="str">
        <f t="shared" si="6"/>
        <v>C⁺</v>
      </c>
      <c r="Q56" s="107" t="str">
        <f t="shared" si="7"/>
        <v>2.5</v>
      </c>
      <c r="R56" s="84">
        <v>7.2999999999999989</v>
      </c>
      <c r="S56" s="106" t="str">
        <f t="shared" si="8"/>
        <v>B</v>
      </c>
      <c r="T56" s="107" t="str">
        <f t="shared" si="9"/>
        <v>3.0</v>
      </c>
      <c r="U56" s="84">
        <v>8</v>
      </c>
      <c r="V56" s="106" t="str">
        <f t="shared" si="10"/>
        <v>B⁺</v>
      </c>
      <c r="W56" s="107" t="str">
        <f t="shared" si="11"/>
        <v>3.5</v>
      </c>
      <c r="X56" s="123">
        <v>7.6999999999999993</v>
      </c>
      <c r="Y56" s="106" t="str">
        <f t="shared" si="12"/>
        <v>B</v>
      </c>
      <c r="Z56" s="107" t="str">
        <f t="shared" si="13"/>
        <v>3.0</v>
      </c>
      <c r="AA56" s="123">
        <v>6.2999999999999989</v>
      </c>
      <c r="AB56" s="106" t="str">
        <f t="shared" si="14"/>
        <v>C</v>
      </c>
      <c r="AC56" s="107" t="str">
        <f t="shared" si="15"/>
        <v>2.0</v>
      </c>
      <c r="AD56" s="124">
        <v>6.8999999999999986</v>
      </c>
      <c r="AE56" s="106" t="str">
        <f t="shared" si="16"/>
        <v>C⁺</v>
      </c>
      <c r="AF56" s="107" t="str">
        <f t="shared" si="17"/>
        <v>2.5</v>
      </c>
      <c r="AG56" s="123">
        <v>8</v>
      </c>
      <c r="AH56" s="106" t="str">
        <f t="shared" si="18"/>
        <v>B⁺</v>
      </c>
      <c r="AI56" s="107" t="str">
        <f t="shared" si="19"/>
        <v>3.5</v>
      </c>
      <c r="AJ56" s="122">
        <v>8.2999999999999989</v>
      </c>
      <c r="AK56" s="106" t="str">
        <f t="shared" si="20"/>
        <v>B⁺</v>
      </c>
      <c r="AL56" s="107" t="str">
        <f t="shared" si="21"/>
        <v>3.5</v>
      </c>
      <c r="AM56" s="116">
        <f t="shared" si="22"/>
        <v>233.01999999999995</v>
      </c>
      <c r="AN56" s="173">
        <f t="shared" si="24"/>
        <v>10.59181818181818</v>
      </c>
      <c r="AO56" s="116">
        <f t="shared" si="23"/>
        <v>65</v>
      </c>
      <c r="AP56" s="125">
        <f t="shared" si="25"/>
        <v>2.9545454545454546</v>
      </c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9.5" customHeight="1">
      <c r="A57" s="118">
        <v>49</v>
      </c>
      <c r="B57" s="119">
        <v>1565010133</v>
      </c>
      <c r="C57" s="120" t="s">
        <v>167</v>
      </c>
      <c r="D57" s="121" t="s">
        <v>32</v>
      </c>
      <c r="E57" s="196" t="s">
        <v>168</v>
      </c>
      <c r="F57" s="84">
        <v>7.2999999999999989</v>
      </c>
      <c r="G57" s="106" t="str">
        <f t="shared" si="0"/>
        <v>B</v>
      </c>
      <c r="H57" s="107" t="str">
        <f t="shared" si="1"/>
        <v>3.0</v>
      </c>
      <c r="I57" s="84">
        <v>7.6</v>
      </c>
      <c r="J57" s="106" t="str">
        <f t="shared" si="2"/>
        <v>B</v>
      </c>
      <c r="K57" s="107" t="str">
        <f t="shared" si="3"/>
        <v>3.0</v>
      </c>
      <c r="L57" s="84">
        <v>7.2999999999999989</v>
      </c>
      <c r="M57" s="106" t="str">
        <f t="shared" si="4"/>
        <v>B</v>
      </c>
      <c r="N57" s="107" t="str">
        <f t="shared" si="5"/>
        <v>3.0</v>
      </c>
      <c r="O57" s="84">
        <v>6.8999999999999986</v>
      </c>
      <c r="P57" s="106" t="str">
        <f t="shared" si="6"/>
        <v>C⁺</v>
      </c>
      <c r="Q57" s="107" t="str">
        <f t="shared" si="7"/>
        <v>2.5</v>
      </c>
      <c r="R57" s="84">
        <v>7.6999999999999993</v>
      </c>
      <c r="S57" s="106" t="str">
        <f t="shared" si="8"/>
        <v>B</v>
      </c>
      <c r="T57" s="107" t="str">
        <f t="shared" si="9"/>
        <v>3.0</v>
      </c>
      <c r="U57" s="84">
        <v>5.3</v>
      </c>
      <c r="V57" s="106" t="str">
        <f t="shared" si="10"/>
        <v>D⁺</v>
      </c>
      <c r="W57" s="107" t="str">
        <f t="shared" si="11"/>
        <v>1.5</v>
      </c>
      <c r="X57" s="123">
        <v>7</v>
      </c>
      <c r="Y57" s="106" t="str">
        <f t="shared" si="12"/>
        <v>B</v>
      </c>
      <c r="Z57" s="107" t="str">
        <f t="shared" si="13"/>
        <v>3.0</v>
      </c>
      <c r="AA57" s="123">
        <v>6.2999999999999989</v>
      </c>
      <c r="AB57" s="106" t="str">
        <f t="shared" si="14"/>
        <v>C</v>
      </c>
      <c r="AC57" s="107" t="str">
        <f t="shared" si="15"/>
        <v>2.0</v>
      </c>
      <c r="AD57" s="124">
        <v>6.2999999999999989</v>
      </c>
      <c r="AE57" s="106" t="str">
        <f t="shared" si="16"/>
        <v>C</v>
      </c>
      <c r="AF57" s="107" t="str">
        <f t="shared" si="17"/>
        <v>2.0</v>
      </c>
      <c r="AG57" s="123">
        <v>7.6999999999999993</v>
      </c>
      <c r="AH57" s="106" t="str">
        <f t="shared" si="18"/>
        <v>B</v>
      </c>
      <c r="AI57" s="107" t="str">
        <f t="shared" si="19"/>
        <v>3.0</v>
      </c>
      <c r="AJ57" s="122">
        <v>7.2999999999999989</v>
      </c>
      <c r="AK57" s="106" t="str">
        <f t="shared" si="20"/>
        <v>B</v>
      </c>
      <c r="AL57" s="107" t="str">
        <f t="shared" si="21"/>
        <v>3.0</v>
      </c>
      <c r="AM57" s="116">
        <f t="shared" si="22"/>
        <v>214.99999999999997</v>
      </c>
      <c r="AN57" s="173">
        <f t="shared" si="24"/>
        <v>9.7727272727272716</v>
      </c>
      <c r="AO57" s="116">
        <f t="shared" si="23"/>
        <v>58</v>
      </c>
      <c r="AP57" s="125">
        <f t="shared" si="25"/>
        <v>2.6363636363636362</v>
      </c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9.5" customHeight="1">
      <c r="A58" s="118">
        <v>50</v>
      </c>
      <c r="B58" s="119">
        <v>1565010134</v>
      </c>
      <c r="C58" s="120" t="s">
        <v>169</v>
      </c>
      <c r="D58" s="121" t="s">
        <v>170</v>
      </c>
      <c r="E58" s="196" t="s">
        <v>171</v>
      </c>
      <c r="F58" s="84">
        <v>4.5999999999999996</v>
      </c>
      <c r="G58" s="106" t="str">
        <f t="shared" si="0"/>
        <v>D</v>
      </c>
      <c r="H58" s="107" t="str">
        <f t="shared" si="1"/>
        <v>1.0</v>
      </c>
      <c r="I58" s="84">
        <v>5.9499999999999993</v>
      </c>
      <c r="J58" s="106" t="str">
        <f t="shared" si="2"/>
        <v>C</v>
      </c>
      <c r="K58" s="107" t="str">
        <f t="shared" si="3"/>
        <v>2.0</v>
      </c>
      <c r="L58" s="84">
        <v>6.8999999999999986</v>
      </c>
      <c r="M58" s="106" t="str">
        <f t="shared" si="4"/>
        <v>C⁺</v>
      </c>
      <c r="N58" s="107" t="str">
        <f t="shared" si="5"/>
        <v>2.5</v>
      </c>
      <c r="O58" s="84">
        <v>7.6</v>
      </c>
      <c r="P58" s="106" t="str">
        <f t="shared" si="6"/>
        <v>B</v>
      </c>
      <c r="Q58" s="107" t="str">
        <f t="shared" si="7"/>
        <v>3.0</v>
      </c>
      <c r="R58" s="84">
        <v>2.8</v>
      </c>
      <c r="S58" s="106" t="str">
        <f t="shared" si="8"/>
        <v>F</v>
      </c>
      <c r="T58" s="107" t="b">
        <f t="shared" si="9"/>
        <v>0</v>
      </c>
      <c r="U58" s="84">
        <v>5.6</v>
      </c>
      <c r="V58" s="106" t="str">
        <f t="shared" si="10"/>
        <v>C</v>
      </c>
      <c r="W58" s="107" t="str">
        <f t="shared" si="11"/>
        <v>2.0</v>
      </c>
      <c r="X58" s="123">
        <v>5.9</v>
      </c>
      <c r="Y58" s="106" t="str">
        <f t="shared" si="12"/>
        <v>C</v>
      </c>
      <c r="Z58" s="107" t="str">
        <f t="shared" si="13"/>
        <v>2.0</v>
      </c>
      <c r="AA58" s="123">
        <v>6.2999999999999989</v>
      </c>
      <c r="AB58" s="106" t="str">
        <f t="shared" si="14"/>
        <v>C</v>
      </c>
      <c r="AC58" s="107" t="str">
        <f t="shared" si="15"/>
        <v>2.0</v>
      </c>
      <c r="AD58" s="124">
        <v>2.0999999999999996</v>
      </c>
      <c r="AE58" s="106" t="str">
        <f t="shared" si="16"/>
        <v>F</v>
      </c>
      <c r="AF58" s="107" t="b">
        <f t="shared" si="17"/>
        <v>0</v>
      </c>
      <c r="AG58" s="123">
        <v>6.2999999999999989</v>
      </c>
      <c r="AH58" s="106" t="str">
        <f t="shared" si="18"/>
        <v>C</v>
      </c>
      <c r="AI58" s="107" t="str">
        <f t="shared" si="19"/>
        <v>2.0</v>
      </c>
      <c r="AJ58" s="122">
        <v>7</v>
      </c>
      <c r="AK58" s="106" t="str">
        <f t="shared" si="20"/>
        <v>B</v>
      </c>
      <c r="AL58" s="107" t="str">
        <f t="shared" si="21"/>
        <v>3.0</v>
      </c>
      <c r="AM58" s="116">
        <f t="shared" si="22"/>
        <v>172.03999999999996</v>
      </c>
      <c r="AN58" s="173">
        <f t="shared" si="24"/>
        <v>7.8199999999999985</v>
      </c>
      <c r="AO58" s="116">
        <f t="shared" si="23"/>
        <v>39</v>
      </c>
      <c r="AP58" s="125">
        <f t="shared" si="25"/>
        <v>1.7727272727272727</v>
      </c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83"/>
      <c r="GW58" s="83"/>
      <c r="GX58" s="83"/>
      <c r="GY58" s="83"/>
      <c r="GZ58" s="83"/>
      <c r="HA58" s="83"/>
      <c r="HB58" s="83"/>
      <c r="HC58" s="83"/>
      <c r="HD58" s="83"/>
      <c r="HE58" s="83"/>
      <c r="HF58" s="83"/>
      <c r="HG58" s="83"/>
      <c r="HH58" s="83"/>
      <c r="HI58" s="83"/>
      <c r="HJ58" s="83"/>
      <c r="HK58" s="83"/>
      <c r="HL58" s="83"/>
      <c r="HM58" s="83"/>
      <c r="HN58" s="83"/>
      <c r="HO58" s="83"/>
      <c r="HP58" s="83"/>
      <c r="HQ58" s="83"/>
      <c r="HR58" s="83"/>
      <c r="HS58" s="83"/>
      <c r="HT58" s="83"/>
      <c r="HU58" s="83"/>
      <c r="HV58" s="83"/>
      <c r="HW58" s="83"/>
      <c r="HX58" s="83"/>
      <c r="HY58" s="83"/>
      <c r="HZ58" s="83"/>
      <c r="IA58" s="83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9.5" customHeight="1">
      <c r="A59" s="118">
        <v>51</v>
      </c>
      <c r="B59" s="119">
        <v>1565010135</v>
      </c>
      <c r="C59" s="120" t="s">
        <v>172</v>
      </c>
      <c r="D59" s="121" t="s">
        <v>33</v>
      </c>
      <c r="E59" s="196" t="s">
        <v>173</v>
      </c>
      <c r="F59" s="84">
        <v>5.6</v>
      </c>
      <c r="G59" s="106" t="str">
        <f t="shared" si="0"/>
        <v>C</v>
      </c>
      <c r="H59" s="107" t="str">
        <f t="shared" si="1"/>
        <v>2.0</v>
      </c>
      <c r="I59" s="84">
        <v>8.2999999999999989</v>
      </c>
      <c r="J59" s="106" t="str">
        <f t="shared" si="2"/>
        <v>B⁺</v>
      </c>
      <c r="K59" s="107" t="str">
        <f t="shared" si="3"/>
        <v>3.5</v>
      </c>
      <c r="L59" s="84">
        <v>7.2999999999999989</v>
      </c>
      <c r="M59" s="106" t="str">
        <f t="shared" si="4"/>
        <v>B</v>
      </c>
      <c r="N59" s="107" t="str">
        <f t="shared" si="5"/>
        <v>3.0</v>
      </c>
      <c r="O59" s="84">
        <v>8.2999999999999989</v>
      </c>
      <c r="P59" s="106" t="str">
        <f t="shared" si="6"/>
        <v>B⁺</v>
      </c>
      <c r="Q59" s="107" t="str">
        <f t="shared" si="7"/>
        <v>3.5</v>
      </c>
      <c r="R59" s="84">
        <v>4.3</v>
      </c>
      <c r="S59" s="106" t="str">
        <f t="shared" si="8"/>
        <v>D</v>
      </c>
      <c r="T59" s="107" t="str">
        <f t="shared" si="9"/>
        <v>1.0</v>
      </c>
      <c r="U59" s="84">
        <v>5.6999999999999993</v>
      </c>
      <c r="V59" s="106" t="str">
        <f t="shared" si="10"/>
        <v>C</v>
      </c>
      <c r="W59" s="107" t="str">
        <f t="shared" si="11"/>
        <v>2.0</v>
      </c>
      <c r="X59" s="123">
        <v>7.6999999999999993</v>
      </c>
      <c r="Y59" s="106" t="str">
        <f t="shared" si="12"/>
        <v>B</v>
      </c>
      <c r="Z59" s="107" t="str">
        <f t="shared" si="13"/>
        <v>3.0</v>
      </c>
      <c r="AA59" s="123">
        <v>6.2999999999999989</v>
      </c>
      <c r="AB59" s="106" t="str">
        <f t="shared" si="14"/>
        <v>C</v>
      </c>
      <c r="AC59" s="107" t="str">
        <f t="shared" si="15"/>
        <v>2.0</v>
      </c>
      <c r="AD59" s="124">
        <v>6.6</v>
      </c>
      <c r="AE59" s="106" t="str">
        <f t="shared" si="16"/>
        <v>C⁺</v>
      </c>
      <c r="AF59" s="107" t="str">
        <f t="shared" si="17"/>
        <v>2.5</v>
      </c>
      <c r="AG59" s="123">
        <v>8</v>
      </c>
      <c r="AH59" s="106" t="str">
        <f t="shared" si="18"/>
        <v>B⁺</v>
      </c>
      <c r="AI59" s="107" t="str">
        <f t="shared" si="19"/>
        <v>3.5</v>
      </c>
      <c r="AJ59" s="122">
        <v>7.2999999999999989</v>
      </c>
      <c r="AK59" s="106" t="str">
        <f t="shared" si="20"/>
        <v>B</v>
      </c>
      <c r="AL59" s="107" t="str">
        <f t="shared" si="21"/>
        <v>3.0</v>
      </c>
      <c r="AM59" s="116">
        <f t="shared" si="22"/>
        <v>219.81999999999991</v>
      </c>
      <c r="AN59" s="173">
        <f t="shared" si="24"/>
        <v>9.9918181818181768</v>
      </c>
      <c r="AO59" s="116">
        <f t="shared" si="23"/>
        <v>58</v>
      </c>
      <c r="AP59" s="125">
        <f t="shared" si="25"/>
        <v>2.6363636363636362</v>
      </c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  <c r="GB59" s="83"/>
      <c r="GC59" s="83"/>
      <c r="GD59" s="83"/>
      <c r="GE59" s="83"/>
      <c r="GF59" s="83"/>
      <c r="GG59" s="83"/>
      <c r="GH59" s="83"/>
      <c r="GI59" s="83"/>
      <c r="GJ59" s="83"/>
      <c r="GK59" s="83"/>
      <c r="GL59" s="83"/>
      <c r="GM59" s="83"/>
      <c r="GN59" s="83"/>
      <c r="GO59" s="83"/>
      <c r="GP59" s="83"/>
      <c r="GQ59" s="83"/>
      <c r="GR59" s="83"/>
      <c r="GS59" s="83"/>
      <c r="GT59" s="83"/>
      <c r="GU59" s="83"/>
      <c r="GV59" s="83"/>
      <c r="GW59" s="83"/>
      <c r="GX59" s="83"/>
      <c r="GY59" s="83"/>
      <c r="GZ59" s="83"/>
      <c r="HA59" s="83"/>
      <c r="HB59" s="83"/>
      <c r="HC59" s="83"/>
      <c r="HD59" s="83"/>
      <c r="HE59" s="83"/>
      <c r="HF59" s="83"/>
      <c r="HG59" s="83"/>
      <c r="HH59" s="83"/>
      <c r="HI59" s="83"/>
      <c r="HJ59" s="83"/>
      <c r="HK59" s="83"/>
      <c r="HL59" s="83"/>
      <c r="HM59" s="83"/>
      <c r="HN59" s="83"/>
      <c r="HO59" s="83"/>
      <c r="HP59" s="83"/>
      <c r="HQ59" s="83"/>
      <c r="HR59" s="83"/>
      <c r="HS59" s="83"/>
      <c r="HT59" s="83"/>
      <c r="HU59" s="83"/>
      <c r="HV59" s="83"/>
      <c r="HW59" s="83"/>
      <c r="HX59" s="83"/>
      <c r="HY59" s="83"/>
      <c r="HZ59" s="83"/>
      <c r="IA59" s="83"/>
      <c r="IB59" s="83"/>
      <c r="IC59" s="83"/>
      <c r="ID59" s="83"/>
      <c r="IE59" s="83"/>
      <c r="IF59" s="83"/>
      <c r="IG59" s="83"/>
      <c r="IH59" s="83"/>
      <c r="II59" s="83"/>
      <c r="IJ59" s="83"/>
      <c r="IK59" s="83"/>
      <c r="IL59" s="83"/>
      <c r="IM59" s="83"/>
      <c r="IN59" s="83"/>
      <c r="IO59" s="83"/>
      <c r="IP59" s="83"/>
      <c r="IQ59" s="83"/>
      <c r="IR59" s="83"/>
      <c r="IS59" s="83"/>
      <c r="IT59" s="83"/>
      <c r="IU59" s="83"/>
      <c r="IV59" s="83"/>
    </row>
    <row r="60" spans="1:256" ht="19.5" customHeight="1">
      <c r="A60" s="118">
        <v>52</v>
      </c>
      <c r="B60" s="119">
        <v>1565010136</v>
      </c>
      <c r="C60" s="127" t="s">
        <v>174</v>
      </c>
      <c r="D60" s="128" t="s">
        <v>33</v>
      </c>
      <c r="E60" s="196" t="s">
        <v>175</v>
      </c>
      <c r="F60" s="84">
        <v>6.6999999999999993</v>
      </c>
      <c r="G60" s="106" t="str">
        <f t="shared" si="0"/>
        <v>C⁺</v>
      </c>
      <c r="H60" s="107" t="str">
        <f t="shared" si="1"/>
        <v>2.5</v>
      </c>
      <c r="I60" s="84">
        <v>7.6</v>
      </c>
      <c r="J60" s="106" t="str">
        <f t="shared" si="2"/>
        <v>B</v>
      </c>
      <c r="K60" s="107" t="str">
        <f t="shared" si="3"/>
        <v>3.0</v>
      </c>
      <c r="L60" s="84">
        <v>8</v>
      </c>
      <c r="M60" s="106" t="str">
        <f t="shared" si="4"/>
        <v>B⁺</v>
      </c>
      <c r="N60" s="107" t="str">
        <f t="shared" si="5"/>
        <v>3.5</v>
      </c>
      <c r="O60" s="84">
        <v>8.2999999999999989</v>
      </c>
      <c r="P60" s="106" t="str">
        <f t="shared" si="6"/>
        <v>B⁺</v>
      </c>
      <c r="Q60" s="107" t="str">
        <f t="shared" si="7"/>
        <v>3.5</v>
      </c>
      <c r="R60" s="84">
        <v>3.5</v>
      </c>
      <c r="S60" s="106" t="str">
        <f t="shared" si="8"/>
        <v>F</v>
      </c>
      <c r="T60" s="107" t="b">
        <f t="shared" si="9"/>
        <v>0</v>
      </c>
      <c r="U60" s="84">
        <v>6.5</v>
      </c>
      <c r="V60" s="106" t="str">
        <f t="shared" si="10"/>
        <v>C⁺</v>
      </c>
      <c r="W60" s="107" t="str">
        <f t="shared" si="11"/>
        <v>2.5</v>
      </c>
      <c r="X60" s="123">
        <v>7.6999999999999993</v>
      </c>
      <c r="Y60" s="106" t="str">
        <f t="shared" si="12"/>
        <v>B</v>
      </c>
      <c r="Z60" s="107" t="str">
        <f t="shared" si="13"/>
        <v>3.0</v>
      </c>
      <c r="AA60" s="123">
        <v>6.2999999999999989</v>
      </c>
      <c r="AB60" s="106" t="str">
        <f t="shared" si="14"/>
        <v>C</v>
      </c>
      <c r="AC60" s="107" t="str">
        <f t="shared" si="15"/>
        <v>2.0</v>
      </c>
      <c r="AD60" s="124">
        <v>5.9999999999999991</v>
      </c>
      <c r="AE60" s="106" t="str">
        <f t="shared" si="16"/>
        <v>C</v>
      </c>
      <c r="AF60" s="107" t="str">
        <f t="shared" si="17"/>
        <v>2.0</v>
      </c>
      <c r="AG60" s="123">
        <v>7.6999999999999993</v>
      </c>
      <c r="AH60" s="106" t="str">
        <f t="shared" si="18"/>
        <v>B</v>
      </c>
      <c r="AI60" s="107" t="str">
        <f t="shared" si="19"/>
        <v>3.0</v>
      </c>
      <c r="AJ60" s="122">
        <v>6.6999999999999993</v>
      </c>
      <c r="AK60" s="106" t="str">
        <f t="shared" si="20"/>
        <v>C⁺</v>
      </c>
      <c r="AL60" s="107" t="str">
        <f t="shared" si="21"/>
        <v>2.5</v>
      </c>
      <c r="AM60" s="116">
        <f t="shared" si="22"/>
        <v>219.01999999999998</v>
      </c>
      <c r="AN60" s="173">
        <f t="shared" si="24"/>
        <v>9.9554545454545451</v>
      </c>
      <c r="AO60" s="116">
        <f t="shared" si="23"/>
        <v>55</v>
      </c>
      <c r="AP60" s="125">
        <f t="shared" si="25"/>
        <v>2.5</v>
      </c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/>
      <c r="ID60" s="83"/>
      <c r="IE60" s="83"/>
      <c r="IF60" s="83"/>
      <c r="IG60" s="83"/>
      <c r="IH60" s="83"/>
      <c r="II60" s="83"/>
      <c r="IJ60" s="83"/>
      <c r="IK60" s="83"/>
      <c r="IL60" s="83"/>
      <c r="IM60" s="83"/>
      <c r="IN60" s="83"/>
      <c r="IO60" s="83"/>
      <c r="IP60" s="83"/>
      <c r="IQ60" s="83"/>
      <c r="IR60" s="83"/>
      <c r="IS60" s="83"/>
      <c r="IT60" s="83"/>
      <c r="IU60" s="83"/>
      <c r="IV60" s="83"/>
    </row>
    <row r="61" spans="1:256" ht="19.5" customHeight="1">
      <c r="A61" s="118">
        <v>53</v>
      </c>
      <c r="B61" s="119">
        <v>1565010137</v>
      </c>
      <c r="C61" s="120" t="s">
        <v>34</v>
      </c>
      <c r="D61" s="121" t="s">
        <v>176</v>
      </c>
      <c r="E61" s="196">
        <v>33087</v>
      </c>
      <c r="F61" s="84">
        <v>7.6999999999999993</v>
      </c>
      <c r="G61" s="106" t="str">
        <f t="shared" si="0"/>
        <v>B</v>
      </c>
      <c r="H61" s="107" t="str">
        <f t="shared" si="1"/>
        <v>3.0</v>
      </c>
      <c r="I61" s="84">
        <v>6.2999999999999989</v>
      </c>
      <c r="J61" s="106" t="str">
        <f t="shared" si="2"/>
        <v>C</v>
      </c>
      <c r="K61" s="107" t="str">
        <f t="shared" si="3"/>
        <v>2.0</v>
      </c>
      <c r="L61" s="84">
        <v>7.6</v>
      </c>
      <c r="M61" s="106" t="str">
        <f t="shared" si="4"/>
        <v>B</v>
      </c>
      <c r="N61" s="107" t="str">
        <f t="shared" si="5"/>
        <v>3.0</v>
      </c>
      <c r="O61" s="84">
        <v>6.8999999999999986</v>
      </c>
      <c r="P61" s="106" t="str">
        <f t="shared" si="6"/>
        <v>C⁺</v>
      </c>
      <c r="Q61" s="107" t="str">
        <f t="shared" si="7"/>
        <v>2.5</v>
      </c>
      <c r="R61" s="84">
        <v>6.6</v>
      </c>
      <c r="S61" s="106" t="str">
        <f t="shared" si="8"/>
        <v>C⁺</v>
      </c>
      <c r="T61" s="107" t="str">
        <f t="shared" si="9"/>
        <v>2.5</v>
      </c>
      <c r="U61" s="84">
        <v>6.6</v>
      </c>
      <c r="V61" s="106" t="str">
        <f t="shared" si="10"/>
        <v>C⁺</v>
      </c>
      <c r="W61" s="107" t="str">
        <f t="shared" si="11"/>
        <v>2.5</v>
      </c>
      <c r="X61" s="123">
        <v>7</v>
      </c>
      <c r="Y61" s="106" t="str">
        <f t="shared" si="12"/>
        <v>B</v>
      </c>
      <c r="Z61" s="107" t="str">
        <f t="shared" si="13"/>
        <v>3.0</v>
      </c>
      <c r="AA61" s="123">
        <v>6.2999999999999989</v>
      </c>
      <c r="AB61" s="106" t="str">
        <f t="shared" si="14"/>
        <v>C</v>
      </c>
      <c r="AC61" s="107" t="str">
        <f t="shared" si="15"/>
        <v>2.0</v>
      </c>
      <c r="AD61" s="124">
        <v>6.6</v>
      </c>
      <c r="AE61" s="106" t="str">
        <f t="shared" si="16"/>
        <v>C⁺</v>
      </c>
      <c r="AF61" s="107" t="str">
        <f t="shared" si="17"/>
        <v>2.5</v>
      </c>
      <c r="AG61" s="123">
        <v>7.2999999999999989</v>
      </c>
      <c r="AH61" s="106" t="str">
        <f t="shared" si="18"/>
        <v>B</v>
      </c>
      <c r="AI61" s="107" t="str">
        <f t="shared" si="19"/>
        <v>3.0</v>
      </c>
      <c r="AJ61" s="122">
        <v>7.2999999999999989</v>
      </c>
      <c r="AK61" s="106" t="str">
        <f t="shared" si="20"/>
        <v>B</v>
      </c>
      <c r="AL61" s="107" t="str">
        <f t="shared" si="21"/>
        <v>3.0</v>
      </c>
      <c r="AM61" s="116">
        <f t="shared" si="22"/>
        <v>213.99999999999994</v>
      </c>
      <c r="AN61" s="173">
        <f t="shared" si="24"/>
        <v>9.7272727272727249</v>
      </c>
      <c r="AO61" s="116">
        <f t="shared" si="23"/>
        <v>58</v>
      </c>
      <c r="AP61" s="125">
        <f t="shared" si="25"/>
        <v>2.6363636363636362</v>
      </c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  <c r="IV61" s="83"/>
    </row>
    <row r="62" spans="1:256" s="188" customFormat="1" ht="19.5" customHeight="1">
      <c r="A62" s="175">
        <v>54</v>
      </c>
      <c r="B62" s="176">
        <v>1565010138</v>
      </c>
      <c r="C62" s="177" t="s">
        <v>177</v>
      </c>
      <c r="D62" s="178" t="s">
        <v>178</v>
      </c>
      <c r="E62" s="197" t="s">
        <v>179</v>
      </c>
      <c r="F62" s="179" t="e">
        <v>#VALUE!</v>
      </c>
      <c r="G62" s="180" t="e">
        <f t="shared" si="0"/>
        <v>#VALUE!</v>
      </c>
      <c r="H62" s="181" t="e">
        <f t="shared" si="1"/>
        <v>#VALUE!</v>
      </c>
      <c r="I62" s="179" t="e">
        <v>#VALUE!</v>
      </c>
      <c r="J62" s="180" t="e">
        <f t="shared" si="2"/>
        <v>#VALUE!</v>
      </c>
      <c r="K62" s="181" t="e">
        <f t="shared" si="3"/>
        <v>#VALUE!</v>
      </c>
      <c r="L62" s="179" t="e">
        <v>#VALUE!</v>
      </c>
      <c r="M62" s="180" t="e">
        <f t="shared" si="4"/>
        <v>#VALUE!</v>
      </c>
      <c r="N62" s="181" t="e">
        <f t="shared" si="5"/>
        <v>#VALUE!</v>
      </c>
      <c r="O62" s="179" t="e">
        <v>#VALUE!</v>
      </c>
      <c r="P62" s="180" t="e">
        <f t="shared" si="6"/>
        <v>#VALUE!</v>
      </c>
      <c r="Q62" s="181" t="e">
        <f t="shared" si="7"/>
        <v>#VALUE!</v>
      </c>
      <c r="R62" s="179" t="e">
        <v>#VALUE!</v>
      </c>
      <c r="S62" s="180" t="e">
        <f t="shared" si="8"/>
        <v>#VALUE!</v>
      </c>
      <c r="T62" s="181" t="e">
        <f t="shared" si="9"/>
        <v>#VALUE!</v>
      </c>
      <c r="U62" s="179" t="e">
        <v>#VALUE!</v>
      </c>
      <c r="V62" s="180" t="e">
        <f t="shared" si="10"/>
        <v>#VALUE!</v>
      </c>
      <c r="W62" s="181" t="e">
        <f t="shared" si="11"/>
        <v>#VALUE!</v>
      </c>
      <c r="X62" s="182" t="e">
        <v>#VALUE!</v>
      </c>
      <c r="Y62" s="180" t="e">
        <f t="shared" si="12"/>
        <v>#VALUE!</v>
      </c>
      <c r="Z62" s="181" t="e">
        <f t="shared" si="13"/>
        <v>#VALUE!</v>
      </c>
      <c r="AA62" s="182" t="e">
        <v>#VALUE!</v>
      </c>
      <c r="AB62" s="180" t="e">
        <f t="shared" si="14"/>
        <v>#VALUE!</v>
      </c>
      <c r="AC62" s="181" t="e">
        <f t="shared" si="15"/>
        <v>#VALUE!</v>
      </c>
      <c r="AD62" s="183" t="e">
        <v>#VALUE!</v>
      </c>
      <c r="AE62" s="180" t="e">
        <f t="shared" si="16"/>
        <v>#VALUE!</v>
      </c>
      <c r="AF62" s="181" t="e">
        <f t="shared" si="17"/>
        <v>#VALUE!</v>
      </c>
      <c r="AG62" s="182" t="e">
        <v>#VALUE!</v>
      </c>
      <c r="AH62" s="180" t="e">
        <f t="shared" si="18"/>
        <v>#VALUE!</v>
      </c>
      <c r="AI62" s="181" t="e">
        <f t="shared" si="19"/>
        <v>#VALUE!</v>
      </c>
      <c r="AJ62" s="184" t="e">
        <v>#VALUE!</v>
      </c>
      <c r="AK62" s="180" t="e">
        <f t="shared" si="20"/>
        <v>#VALUE!</v>
      </c>
      <c r="AL62" s="181" t="e">
        <f t="shared" si="21"/>
        <v>#VALUE!</v>
      </c>
      <c r="AM62" s="185" t="e">
        <f t="shared" si="22"/>
        <v>#VALUE!</v>
      </c>
      <c r="AN62" s="186" t="e">
        <f>AM62/$AM$7</f>
        <v>#VALUE!</v>
      </c>
      <c r="AO62" s="185" t="e">
        <f t="shared" si="23"/>
        <v>#VALUE!</v>
      </c>
      <c r="AP62" s="187" t="e">
        <f t="shared" si="25"/>
        <v>#VALUE!</v>
      </c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</row>
    <row r="63" spans="1:256" ht="19.5" customHeight="1">
      <c r="A63" s="118">
        <v>55</v>
      </c>
      <c r="B63" s="119">
        <v>1565010139</v>
      </c>
      <c r="C63" s="120" t="s">
        <v>180</v>
      </c>
      <c r="D63" s="121" t="s">
        <v>178</v>
      </c>
      <c r="E63" s="196">
        <v>32635</v>
      </c>
      <c r="F63" s="84">
        <v>7.6999999999999993</v>
      </c>
      <c r="G63" s="106" t="str">
        <f t="shared" si="0"/>
        <v>B</v>
      </c>
      <c r="H63" s="107" t="str">
        <f t="shared" si="1"/>
        <v>3.0</v>
      </c>
      <c r="I63" s="84">
        <v>7.6</v>
      </c>
      <c r="J63" s="106" t="str">
        <f t="shared" si="2"/>
        <v>B</v>
      </c>
      <c r="K63" s="107" t="str">
        <f t="shared" si="3"/>
        <v>3.0</v>
      </c>
      <c r="L63" s="84">
        <v>7.2999999999999989</v>
      </c>
      <c r="M63" s="106" t="str">
        <f t="shared" si="4"/>
        <v>B</v>
      </c>
      <c r="N63" s="107" t="str">
        <f t="shared" si="5"/>
        <v>3.0</v>
      </c>
      <c r="O63" s="84">
        <v>8.2999999999999989</v>
      </c>
      <c r="P63" s="106" t="str">
        <f t="shared" si="6"/>
        <v>B⁺</v>
      </c>
      <c r="Q63" s="107" t="str">
        <f t="shared" si="7"/>
        <v>3.5</v>
      </c>
      <c r="R63" s="84">
        <v>6.2999999999999989</v>
      </c>
      <c r="S63" s="106" t="str">
        <f t="shared" si="8"/>
        <v>C</v>
      </c>
      <c r="T63" s="107" t="str">
        <f t="shared" si="9"/>
        <v>2.0</v>
      </c>
      <c r="U63" s="84">
        <v>6.6999999999999993</v>
      </c>
      <c r="V63" s="106" t="str">
        <f t="shared" si="10"/>
        <v>C⁺</v>
      </c>
      <c r="W63" s="107" t="str">
        <f t="shared" si="11"/>
        <v>2.5</v>
      </c>
      <c r="X63" s="123">
        <v>7.6999999999999993</v>
      </c>
      <c r="Y63" s="106" t="str">
        <f t="shared" si="12"/>
        <v>B</v>
      </c>
      <c r="Z63" s="107" t="str">
        <f t="shared" si="13"/>
        <v>3.0</v>
      </c>
      <c r="AA63" s="123">
        <v>6.2999999999999989</v>
      </c>
      <c r="AB63" s="106" t="str">
        <f t="shared" si="14"/>
        <v>C</v>
      </c>
      <c r="AC63" s="107" t="str">
        <f t="shared" si="15"/>
        <v>2.0</v>
      </c>
      <c r="AD63" s="124">
        <v>6.2999999999999989</v>
      </c>
      <c r="AE63" s="106" t="str">
        <f t="shared" si="16"/>
        <v>C</v>
      </c>
      <c r="AF63" s="107" t="str">
        <f t="shared" si="17"/>
        <v>2.0</v>
      </c>
      <c r="AG63" s="123">
        <v>7</v>
      </c>
      <c r="AH63" s="106" t="str">
        <f t="shared" si="18"/>
        <v>B</v>
      </c>
      <c r="AI63" s="107" t="str">
        <f t="shared" si="19"/>
        <v>3.0</v>
      </c>
      <c r="AJ63" s="126">
        <v>7</v>
      </c>
      <c r="AK63" s="106" t="str">
        <f t="shared" si="20"/>
        <v>B</v>
      </c>
      <c r="AL63" s="107" t="str">
        <f t="shared" si="21"/>
        <v>3.0</v>
      </c>
      <c r="AM63" s="116">
        <f t="shared" si="22"/>
        <v>225.41999999999993</v>
      </c>
      <c r="AN63" s="173">
        <f t="shared" si="24"/>
        <v>10.246363636363633</v>
      </c>
      <c r="AO63" s="116">
        <f t="shared" si="23"/>
        <v>60</v>
      </c>
      <c r="AP63" s="125">
        <f t="shared" si="25"/>
        <v>2.7272727272727271</v>
      </c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  <c r="GB63" s="83"/>
      <c r="GC63" s="83"/>
      <c r="GD63" s="83"/>
      <c r="GE63" s="83"/>
      <c r="GF63" s="83"/>
      <c r="GG63" s="83"/>
      <c r="GH63" s="83"/>
      <c r="GI63" s="83"/>
      <c r="GJ63" s="83"/>
      <c r="GK63" s="83"/>
      <c r="GL63" s="83"/>
      <c r="GM63" s="83"/>
      <c r="GN63" s="83"/>
      <c r="GO63" s="83"/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/>
      <c r="HA63" s="83"/>
      <c r="HB63" s="83"/>
      <c r="HC63" s="83"/>
      <c r="HD63" s="83"/>
      <c r="HE63" s="83"/>
      <c r="HF63" s="83"/>
      <c r="HG63" s="83"/>
      <c r="HH63" s="83"/>
      <c r="HI63" s="83"/>
      <c r="HJ63" s="83"/>
      <c r="HK63" s="83"/>
      <c r="HL63" s="83"/>
      <c r="HM63" s="83"/>
      <c r="HN63" s="83"/>
      <c r="HO63" s="83"/>
      <c r="HP63" s="83"/>
      <c r="HQ63" s="83"/>
      <c r="HR63" s="83"/>
      <c r="HS63" s="83"/>
      <c r="HT63" s="83"/>
      <c r="HU63" s="83"/>
      <c r="HV63" s="83"/>
      <c r="HW63" s="83"/>
      <c r="HX63" s="83"/>
      <c r="HY63" s="83"/>
      <c r="HZ63" s="83"/>
      <c r="IA63" s="83"/>
      <c r="IB63" s="83"/>
      <c r="IC63" s="83"/>
      <c r="ID63" s="83"/>
      <c r="IE63" s="83"/>
      <c r="IF63" s="83"/>
      <c r="IG63" s="83"/>
      <c r="IH63" s="83"/>
      <c r="II63" s="83"/>
      <c r="IJ63" s="83"/>
      <c r="IK63" s="83"/>
      <c r="IL63" s="83"/>
      <c r="IM63" s="83"/>
      <c r="IN63" s="83"/>
      <c r="IO63" s="83"/>
      <c r="IP63" s="83"/>
      <c r="IQ63" s="83"/>
      <c r="IR63" s="83"/>
      <c r="IS63" s="83"/>
      <c r="IT63" s="83"/>
      <c r="IU63" s="83"/>
      <c r="IV63" s="83"/>
    </row>
    <row r="64" spans="1:256" ht="19.5" customHeight="1">
      <c r="A64" s="118">
        <v>56</v>
      </c>
      <c r="B64" s="119">
        <v>1565010141</v>
      </c>
      <c r="C64" s="120" t="s">
        <v>181</v>
      </c>
      <c r="D64" s="121" t="s">
        <v>182</v>
      </c>
      <c r="E64" s="196">
        <v>33576</v>
      </c>
      <c r="F64" s="84">
        <v>7.2999999999999989</v>
      </c>
      <c r="G64" s="106" t="str">
        <f t="shared" si="0"/>
        <v>B</v>
      </c>
      <c r="H64" s="107" t="str">
        <f t="shared" si="1"/>
        <v>3.0</v>
      </c>
      <c r="I64" s="84">
        <v>7.6</v>
      </c>
      <c r="J64" s="106" t="str">
        <f t="shared" si="2"/>
        <v>B</v>
      </c>
      <c r="K64" s="107" t="str">
        <f t="shared" si="3"/>
        <v>3.0</v>
      </c>
      <c r="L64" s="84">
        <v>7.2999999999999989</v>
      </c>
      <c r="M64" s="106" t="str">
        <f t="shared" si="4"/>
        <v>B</v>
      </c>
      <c r="N64" s="107" t="str">
        <f t="shared" si="5"/>
        <v>3.0</v>
      </c>
      <c r="O64" s="84">
        <v>8.2999999999999989</v>
      </c>
      <c r="P64" s="106" t="str">
        <f t="shared" si="6"/>
        <v>B⁺</v>
      </c>
      <c r="Q64" s="107" t="str">
        <f t="shared" si="7"/>
        <v>3.5</v>
      </c>
      <c r="R64" s="84">
        <v>7.2999999999999989</v>
      </c>
      <c r="S64" s="106" t="str">
        <f t="shared" si="8"/>
        <v>B</v>
      </c>
      <c r="T64" s="107" t="str">
        <f t="shared" si="9"/>
        <v>3.0</v>
      </c>
      <c r="U64" s="84">
        <v>8</v>
      </c>
      <c r="V64" s="106" t="str">
        <f t="shared" si="10"/>
        <v>B⁺</v>
      </c>
      <c r="W64" s="107" t="str">
        <f t="shared" si="11"/>
        <v>3.5</v>
      </c>
      <c r="X64" s="123">
        <v>7.6999999999999993</v>
      </c>
      <c r="Y64" s="106" t="str">
        <f t="shared" si="12"/>
        <v>B</v>
      </c>
      <c r="Z64" s="107" t="str">
        <f t="shared" si="13"/>
        <v>3.0</v>
      </c>
      <c r="AA64" s="123">
        <v>6.2999999999999989</v>
      </c>
      <c r="AB64" s="106" t="str">
        <f t="shared" si="14"/>
        <v>C</v>
      </c>
      <c r="AC64" s="107" t="str">
        <f t="shared" si="15"/>
        <v>2.0</v>
      </c>
      <c r="AD64" s="124">
        <v>6.8999999999999986</v>
      </c>
      <c r="AE64" s="106" t="str">
        <f t="shared" si="16"/>
        <v>C⁺</v>
      </c>
      <c r="AF64" s="107" t="str">
        <f t="shared" si="17"/>
        <v>2.5</v>
      </c>
      <c r="AG64" s="123">
        <v>8</v>
      </c>
      <c r="AH64" s="106" t="str">
        <f t="shared" si="18"/>
        <v>B⁺</v>
      </c>
      <c r="AI64" s="107" t="str">
        <f t="shared" si="19"/>
        <v>3.5</v>
      </c>
      <c r="AJ64" s="122">
        <v>7.6</v>
      </c>
      <c r="AK64" s="106" t="str">
        <f t="shared" si="20"/>
        <v>B</v>
      </c>
      <c r="AL64" s="107" t="str">
        <f t="shared" si="21"/>
        <v>3.0</v>
      </c>
      <c r="AM64" s="116">
        <f t="shared" si="22"/>
        <v>233.61999999999995</v>
      </c>
      <c r="AN64" s="173">
        <f t="shared" si="24"/>
        <v>10.619090909090907</v>
      </c>
      <c r="AO64" s="116">
        <f t="shared" si="23"/>
        <v>66</v>
      </c>
      <c r="AP64" s="125">
        <f t="shared" si="25"/>
        <v>3</v>
      </c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  <c r="FT64" s="83"/>
      <c r="FU64" s="83"/>
      <c r="FV64" s="83"/>
      <c r="FW64" s="83"/>
      <c r="FX64" s="83"/>
      <c r="FY64" s="83"/>
      <c r="FZ64" s="83"/>
      <c r="GA64" s="83"/>
      <c r="GB64" s="83"/>
      <c r="GC64" s="83"/>
      <c r="GD64" s="83"/>
      <c r="GE64" s="83"/>
      <c r="GF64" s="83"/>
      <c r="GG64" s="83"/>
      <c r="GH64" s="83"/>
      <c r="GI64" s="83"/>
      <c r="GJ64" s="83"/>
      <c r="GK64" s="83"/>
      <c r="GL64" s="83"/>
      <c r="GM64" s="83"/>
      <c r="GN64" s="83"/>
      <c r="GO64" s="83"/>
      <c r="GP64" s="83"/>
      <c r="GQ64" s="83"/>
      <c r="GR64" s="83"/>
      <c r="GS64" s="83"/>
      <c r="GT64" s="83"/>
      <c r="GU64" s="83"/>
      <c r="GV64" s="83"/>
      <c r="GW64" s="83"/>
      <c r="GX64" s="83"/>
      <c r="GY64" s="83"/>
      <c r="GZ64" s="83"/>
      <c r="HA64" s="83"/>
      <c r="HB64" s="83"/>
      <c r="HC64" s="83"/>
      <c r="HD64" s="83"/>
      <c r="HE64" s="83"/>
      <c r="HF64" s="83"/>
      <c r="HG64" s="83"/>
      <c r="HH64" s="83"/>
      <c r="HI64" s="83"/>
      <c r="HJ64" s="83"/>
      <c r="HK64" s="83"/>
      <c r="HL64" s="83"/>
      <c r="HM64" s="83"/>
      <c r="HN64" s="83"/>
      <c r="HO64" s="83"/>
      <c r="HP64" s="83"/>
      <c r="HQ64" s="83"/>
      <c r="HR64" s="83"/>
      <c r="HS64" s="83"/>
      <c r="HT64" s="83"/>
      <c r="HU64" s="83"/>
      <c r="HV64" s="83"/>
      <c r="HW64" s="83"/>
      <c r="HX64" s="83"/>
      <c r="HY64" s="83"/>
      <c r="HZ64" s="83"/>
      <c r="IA64" s="83"/>
      <c r="IB64" s="83"/>
      <c r="IC64" s="83"/>
      <c r="ID64" s="83"/>
      <c r="IE64" s="83"/>
      <c r="IF64" s="83"/>
      <c r="IG64" s="83"/>
      <c r="IH64" s="83"/>
      <c r="II64" s="83"/>
      <c r="IJ64" s="83"/>
      <c r="IK64" s="83"/>
      <c r="IL64" s="83"/>
      <c r="IM64" s="83"/>
      <c r="IN64" s="83"/>
      <c r="IO64" s="83"/>
      <c r="IP64" s="83"/>
      <c r="IQ64" s="83"/>
      <c r="IR64" s="83"/>
      <c r="IS64" s="83"/>
      <c r="IT64" s="83"/>
      <c r="IU64" s="83"/>
      <c r="IV64" s="83"/>
    </row>
    <row r="65" spans="1:256" s="188" customFormat="1" ht="19.5" customHeight="1">
      <c r="A65" s="175">
        <v>57</v>
      </c>
      <c r="B65" s="176">
        <v>1565010142</v>
      </c>
      <c r="C65" s="177" t="s">
        <v>183</v>
      </c>
      <c r="D65" s="178" t="s">
        <v>35</v>
      </c>
      <c r="E65" s="197" t="s">
        <v>184</v>
      </c>
      <c r="F65" s="179" t="e">
        <v>#VALUE!</v>
      </c>
      <c r="G65" s="180" t="e">
        <f t="shared" si="0"/>
        <v>#VALUE!</v>
      </c>
      <c r="H65" s="181" t="e">
        <f t="shared" si="1"/>
        <v>#VALUE!</v>
      </c>
      <c r="I65" s="179" t="e">
        <v>#VALUE!</v>
      </c>
      <c r="J65" s="180" t="e">
        <f t="shared" si="2"/>
        <v>#VALUE!</v>
      </c>
      <c r="K65" s="181" t="e">
        <f t="shared" si="3"/>
        <v>#VALUE!</v>
      </c>
      <c r="L65" s="179" t="e">
        <v>#VALUE!</v>
      </c>
      <c r="M65" s="180" t="e">
        <f t="shared" si="4"/>
        <v>#VALUE!</v>
      </c>
      <c r="N65" s="181" t="e">
        <f t="shared" si="5"/>
        <v>#VALUE!</v>
      </c>
      <c r="O65" s="179" t="e">
        <v>#VALUE!</v>
      </c>
      <c r="P65" s="180" t="e">
        <f t="shared" si="6"/>
        <v>#VALUE!</v>
      </c>
      <c r="Q65" s="181" t="e">
        <f t="shared" si="7"/>
        <v>#VALUE!</v>
      </c>
      <c r="R65" s="179" t="e">
        <v>#VALUE!</v>
      </c>
      <c r="S65" s="180" t="e">
        <f t="shared" si="8"/>
        <v>#VALUE!</v>
      </c>
      <c r="T65" s="181" t="e">
        <f t="shared" si="9"/>
        <v>#VALUE!</v>
      </c>
      <c r="U65" s="179" t="e">
        <v>#VALUE!</v>
      </c>
      <c r="V65" s="180" t="e">
        <f t="shared" si="10"/>
        <v>#VALUE!</v>
      </c>
      <c r="W65" s="181" t="e">
        <f t="shared" si="11"/>
        <v>#VALUE!</v>
      </c>
      <c r="X65" s="182" t="e">
        <v>#VALUE!</v>
      </c>
      <c r="Y65" s="180" t="e">
        <f t="shared" si="12"/>
        <v>#VALUE!</v>
      </c>
      <c r="Z65" s="181" t="e">
        <f t="shared" si="13"/>
        <v>#VALUE!</v>
      </c>
      <c r="AA65" s="182" t="e">
        <v>#VALUE!</v>
      </c>
      <c r="AB65" s="180" t="e">
        <f t="shared" si="14"/>
        <v>#VALUE!</v>
      </c>
      <c r="AC65" s="181" t="e">
        <f t="shared" si="15"/>
        <v>#VALUE!</v>
      </c>
      <c r="AD65" s="183" t="e">
        <v>#VALUE!</v>
      </c>
      <c r="AE65" s="180" t="e">
        <f t="shared" si="16"/>
        <v>#VALUE!</v>
      </c>
      <c r="AF65" s="181" t="e">
        <f t="shared" si="17"/>
        <v>#VALUE!</v>
      </c>
      <c r="AG65" s="182" t="e">
        <v>#VALUE!</v>
      </c>
      <c r="AH65" s="180" t="e">
        <f t="shared" si="18"/>
        <v>#VALUE!</v>
      </c>
      <c r="AI65" s="181" t="e">
        <f t="shared" si="19"/>
        <v>#VALUE!</v>
      </c>
      <c r="AJ65" s="184" t="e">
        <v>#VALUE!</v>
      </c>
      <c r="AK65" s="180" t="e">
        <f t="shared" si="20"/>
        <v>#VALUE!</v>
      </c>
      <c r="AL65" s="181" t="e">
        <f t="shared" si="21"/>
        <v>#VALUE!</v>
      </c>
      <c r="AM65" s="185" t="e">
        <f t="shared" si="22"/>
        <v>#VALUE!</v>
      </c>
      <c r="AN65" s="186" t="e">
        <f t="shared" si="24"/>
        <v>#VALUE!</v>
      </c>
      <c r="AO65" s="185" t="e">
        <f t="shared" si="23"/>
        <v>#VALUE!</v>
      </c>
      <c r="AP65" s="187" t="e">
        <f t="shared" si="25"/>
        <v>#VALUE!</v>
      </c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  <c r="IT65" s="88"/>
      <c r="IU65" s="88"/>
      <c r="IV65" s="88"/>
    </row>
    <row r="66" spans="1:256" ht="19.5" customHeight="1">
      <c r="A66" s="118">
        <v>58</v>
      </c>
      <c r="B66" s="119">
        <v>1565010143</v>
      </c>
      <c r="C66" s="120" t="s">
        <v>185</v>
      </c>
      <c r="D66" s="121" t="s">
        <v>36</v>
      </c>
      <c r="E66" s="196" t="s">
        <v>186</v>
      </c>
      <c r="F66" s="84">
        <v>7.6999999999999993</v>
      </c>
      <c r="G66" s="106" t="str">
        <f t="shared" si="0"/>
        <v>B</v>
      </c>
      <c r="H66" s="107" t="str">
        <f t="shared" si="1"/>
        <v>3.0</v>
      </c>
      <c r="I66" s="84">
        <v>7.6</v>
      </c>
      <c r="J66" s="106" t="str">
        <f t="shared" si="2"/>
        <v>B</v>
      </c>
      <c r="K66" s="107" t="str">
        <f t="shared" si="3"/>
        <v>3.0</v>
      </c>
      <c r="L66" s="84">
        <v>8</v>
      </c>
      <c r="M66" s="106" t="str">
        <f t="shared" si="4"/>
        <v>B⁺</v>
      </c>
      <c r="N66" s="107" t="str">
        <f t="shared" si="5"/>
        <v>3.5</v>
      </c>
      <c r="O66" s="84">
        <v>8.2999999999999989</v>
      </c>
      <c r="P66" s="106" t="str">
        <f t="shared" si="6"/>
        <v>B⁺</v>
      </c>
      <c r="Q66" s="107" t="str">
        <f t="shared" si="7"/>
        <v>3.5</v>
      </c>
      <c r="R66" s="84">
        <v>5.9</v>
      </c>
      <c r="S66" s="106" t="str">
        <f t="shared" si="8"/>
        <v>C</v>
      </c>
      <c r="T66" s="107" t="str">
        <f t="shared" si="9"/>
        <v>2.0</v>
      </c>
      <c r="U66" s="84">
        <v>6.5</v>
      </c>
      <c r="V66" s="106" t="str">
        <f t="shared" si="10"/>
        <v>C⁺</v>
      </c>
      <c r="W66" s="107" t="str">
        <f t="shared" si="11"/>
        <v>2.5</v>
      </c>
      <c r="X66" s="123">
        <v>7</v>
      </c>
      <c r="Y66" s="106" t="str">
        <f t="shared" si="12"/>
        <v>B</v>
      </c>
      <c r="Z66" s="107" t="str">
        <f t="shared" si="13"/>
        <v>3.0</v>
      </c>
      <c r="AA66" s="123">
        <v>6.2999999999999989</v>
      </c>
      <c r="AB66" s="106" t="str">
        <f t="shared" si="14"/>
        <v>C</v>
      </c>
      <c r="AC66" s="107" t="str">
        <f t="shared" si="15"/>
        <v>2.0</v>
      </c>
      <c r="AD66" s="124">
        <v>6.6</v>
      </c>
      <c r="AE66" s="106" t="str">
        <f t="shared" si="16"/>
        <v>C⁺</v>
      </c>
      <c r="AF66" s="107" t="str">
        <f t="shared" si="17"/>
        <v>2.5</v>
      </c>
      <c r="AG66" s="123">
        <v>8</v>
      </c>
      <c r="AH66" s="106" t="str">
        <f t="shared" si="18"/>
        <v>B⁺</v>
      </c>
      <c r="AI66" s="107" t="str">
        <f t="shared" si="19"/>
        <v>3.5</v>
      </c>
      <c r="AJ66" s="122">
        <v>8.2999999999999989</v>
      </c>
      <c r="AK66" s="106" t="str">
        <f t="shared" si="20"/>
        <v>B⁺</v>
      </c>
      <c r="AL66" s="107" t="str">
        <f t="shared" si="21"/>
        <v>3.5</v>
      </c>
      <c r="AM66" s="116">
        <f t="shared" si="22"/>
        <v>221.99999999999997</v>
      </c>
      <c r="AN66" s="173">
        <f t="shared" si="24"/>
        <v>10.09090909090909</v>
      </c>
      <c r="AO66" s="116">
        <f t="shared" si="23"/>
        <v>64</v>
      </c>
      <c r="AP66" s="125">
        <f t="shared" si="25"/>
        <v>2.9090909090909092</v>
      </c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3"/>
      <c r="HC66" s="83"/>
      <c r="HD66" s="83"/>
      <c r="HE66" s="83"/>
      <c r="HF66" s="83"/>
      <c r="HG66" s="83"/>
      <c r="HH66" s="83"/>
      <c r="HI66" s="83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83"/>
      <c r="IL66" s="83"/>
      <c r="IM66" s="83"/>
      <c r="IN66" s="83"/>
      <c r="IO66" s="83"/>
      <c r="IP66" s="83"/>
      <c r="IQ66" s="83"/>
      <c r="IR66" s="83"/>
      <c r="IS66" s="83"/>
      <c r="IT66" s="83"/>
      <c r="IU66" s="83"/>
      <c r="IV66" s="83"/>
    </row>
    <row r="67" spans="1:256" ht="19.5" customHeight="1">
      <c r="A67" s="118">
        <v>59</v>
      </c>
      <c r="B67" s="119">
        <v>1565010144</v>
      </c>
      <c r="C67" s="120" t="s">
        <v>37</v>
      </c>
      <c r="D67" s="121" t="s">
        <v>36</v>
      </c>
      <c r="E67" s="196" t="s">
        <v>187</v>
      </c>
      <c r="F67" s="84">
        <v>7</v>
      </c>
      <c r="G67" s="106" t="str">
        <f t="shared" si="0"/>
        <v>B</v>
      </c>
      <c r="H67" s="107" t="str">
        <f t="shared" si="1"/>
        <v>3.0</v>
      </c>
      <c r="I67" s="84">
        <v>7.6</v>
      </c>
      <c r="J67" s="106" t="str">
        <f t="shared" si="2"/>
        <v>B</v>
      </c>
      <c r="K67" s="107" t="str">
        <f t="shared" si="3"/>
        <v>3.0</v>
      </c>
      <c r="L67" s="84">
        <v>7.2999999999999989</v>
      </c>
      <c r="M67" s="106" t="str">
        <f t="shared" si="4"/>
        <v>B</v>
      </c>
      <c r="N67" s="107" t="str">
        <f t="shared" si="5"/>
        <v>3.0</v>
      </c>
      <c r="O67" s="84">
        <v>8.2999999999999989</v>
      </c>
      <c r="P67" s="106" t="str">
        <f t="shared" si="6"/>
        <v>B⁺</v>
      </c>
      <c r="Q67" s="107" t="str">
        <f t="shared" si="7"/>
        <v>3.5</v>
      </c>
      <c r="R67" s="84">
        <v>3.5</v>
      </c>
      <c r="S67" s="106" t="str">
        <f t="shared" si="8"/>
        <v>F</v>
      </c>
      <c r="T67" s="107" t="b">
        <f t="shared" si="9"/>
        <v>0</v>
      </c>
      <c r="U67" s="84">
        <v>7.2999999999999989</v>
      </c>
      <c r="V67" s="106" t="str">
        <f t="shared" si="10"/>
        <v>B</v>
      </c>
      <c r="W67" s="107" t="str">
        <f t="shared" si="11"/>
        <v>3.0</v>
      </c>
      <c r="X67" s="123">
        <v>7</v>
      </c>
      <c r="Y67" s="106" t="str">
        <f t="shared" si="12"/>
        <v>B</v>
      </c>
      <c r="Z67" s="107" t="str">
        <f t="shared" si="13"/>
        <v>3.0</v>
      </c>
      <c r="AA67" s="123">
        <v>6.2999999999999989</v>
      </c>
      <c r="AB67" s="106" t="str">
        <f t="shared" si="14"/>
        <v>C</v>
      </c>
      <c r="AC67" s="107" t="str">
        <f t="shared" si="15"/>
        <v>2.0</v>
      </c>
      <c r="AD67" s="124">
        <v>6.6</v>
      </c>
      <c r="AE67" s="106" t="str">
        <f t="shared" si="16"/>
        <v>C⁺</v>
      </c>
      <c r="AF67" s="107" t="str">
        <f t="shared" si="17"/>
        <v>2.5</v>
      </c>
      <c r="AG67" s="123">
        <v>7.2999999999999989</v>
      </c>
      <c r="AH67" s="106" t="str">
        <f t="shared" si="18"/>
        <v>B</v>
      </c>
      <c r="AI67" s="107" t="str">
        <f t="shared" si="19"/>
        <v>3.0</v>
      </c>
      <c r="AJ67" s="122">
        <v>5.6</v>
      </c>
      <c r="AK67" s="106" t="str">
        <f t="shared" si="20"/>
        <v>C</v>
      </c>
      <c r="AL67" s="107" t="str">
        <f t="shared" si="21"/>
        <v>2.0</v>
      </c>
      <c r="AM67" s="116">
        <f t="shared" si="22"/>
        <v>209.19999999999996</v>
      </c>
      <c r="AN67" s="173">
        <f t="shared" si="24"/>
        <v>9.5090909090909079</v>
      </c>
      <c r="AO67" s="116">
        <f t="shared" si="23"/>
        <v>56</v>
      </c>
      <c r="AP67" s="125">
        <f t="shared" si="25"/>
        <v>2.5454545454545454</v>
      </c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  <c r="GB67" s="83"/>
      <c r="GC67" s="83"/>
      <c r="GD67" s="83"/>
      <c r="GE67" s="83"/>
      <c r="GF67" s="83"/>
      <c r="GG67" s="83"/>
      <c r="GH67" s="83"/>
      <c r="GI67" s="83"/>
      <c r="GJ67" s="83"/>
      <c r="GK67" s="83"/>
      <c r="GL67" s="83"/>
      <c r="GM67" s="83"/>
      <c r="GN67" s="83"/>
      <c r="GO67" s="83"/>
      <c r="GP67" s="83"/>
      <c r="GQ67" s="83"/>
      <c r="GR67" s="83"/>
      <c r="GS67" s="83"/>
      <c r="GT67" s="83"/>
      <c r="GU67" s="83"/>
      <c r="GV67" s="83"/>
      <c r="GW67" s="83"/>
      <c r="GX67" s="83"/>
      <c r="GY67" s="83"/>
      <c r="GZ67" s="83"/>
      <c r="HA67" s="83"/>
      <c r="HB67" s="83"/>
      <c r="HC67" s="83"/>
      <c r="HD67" s="83"/>
      <c r="HE67" s="83"/>
      <c r="HF67" s="83"/>
      <c r="HG67" s="83"/>
      <c r="HH67" s="83"/>
      <c r="HI67" s="83"/>
      <c r="HJ67" s="83"/>
      <c r="HK67" s="83"/>
      <c r="HL67" s="83"/>
      <c r="HM67" s="83"/>
      <c r="HN67" s="83"/>
      <c r="HO67" s="83"/>
      <c r="HP67" s="83"/>
      <c r="HQ67" s="83"/>
      <c r="HR67" s="83"/>
      <c r="HS67" s="83"/>
      <c r="HT67" s="83"/>
      <c r="HU67" s="83"/>
      <c r="HV67" s="83"/>
      <c r="HW67" s="83"/>
      <c r="HX67" s="83"/>
      <c r="HY67" s="83"/>
      <c r="HZ67" s="83"/>
      <c r="IA67" s="83"/>
      <c r="IB67" s="83"/>
      <c r="IC67" s="83"/>
      <c r="ID67" s="83"/>
      <c r="IE67" s="83"/>
      <c r="IF67" s="83"/>
      <c r="IG67" s="83"/>
      <c r="IH67" s="83"/>
      <c r="II67" s="83"/>
      <c r="IJ67" s="83"/>
      <c r="IK67" s="83"/>
      <c r="IL67" s="83"/>
      <c r="IM67" s="83"/>
      <c r="IN67" s="83"/>
      <c r="IO67" s="83"/>
      <c r="IP67" s="83"/>
      <c r="IQ67" s="83"/>
      <c r="IR67" s="83"/>
      <c r="IS67" s="83"/>
      <c r="IT67" s="83"/>
      <c r="IU67" s="83"/>
      <c r="IV67" s="83"/>
    </row>
    <row r="68" spans="1:256" ht="19.5" customHeight="1">
      <c r="A68" s="118">
        <v>60</v>
      </c>
      <c r="B68" s="119">
        <v>1565010145</v>
      </c>
      <c r="C68" s="120" t="s">
        <v>188</v>
      </c>
      <c r="D68" s="121" t="s">
        <v>36</v>
      </c>
      <c r="E68" s="196">
        <v>32814</v>
      </c>
      <c r="F68" s="84">
        <v>7</v>
      </c>
      <c r="G68" s="106" t="str">
        <f t="shared" si="0"/>
        <v>B</v>
      </c>
      <c r="H68" s="107" t="str">
        <f t="shared" si="1"/>
        <v>3.0</v>
      </c>
      <c r="I68" s="84">
        <v>7</v>
      </c>
      <c r="J68" s="106" t="str">
        <f t="shared" si="2"/>
        <v>B</v>
      </c>
      <c r="K68" s="107" t="str">
        <f t="shared" si="3"/>
        <v>3.0</v>
      </c>
      <c r="L68" s="84">
        <v>8</v>
      </c>
      <c r="M68" s="106" t="str">
        <f t="shared" si="4"/>
        <v>B⁺</v>
      </c>
      <c r="N68" s="107" t="str">
        <f t="shared" si="5"/>
        <v>3.5</v>
      </c>
      <c r="O68" s="84">
        <v>8.2999999999999989</v>
      </c>
      <c r="P68" s="106" t="str">
        <f t="shared" si="6"/>
        <v>B⁺</v>
      </c>
      <c r="Q68" s="107" t="str">
        <f t="shared" si="7"/>
        <v>3.5</v>
      </c>
      <c r="R68" s="84">
        <v>6.3</v>
      </c>
      <c r="S68" s="106" t="str">
        <f t="shared" si="8"/>
        <v>C</v>
      </c>
      <c r="T68" s="107" t="str">
        <f t="shared" si="9"/>
        <v>2.0</v>
      </c>
      <c r="U68" s="84">
        <v>4.8999999999999995</v>
      </c>
      <c r="V68" s="106" t="str">
        <f t="shared" si="10"/>
        <v>D</v>
      </c>
      <c r="W68" s="107" t="str">
        <f t="shared" si="11"/>
        <v>1.0</v>
      </c>
      <c r="X68" s="123">
        <v>7.6999999999999993</v>
      </c>
      <c r="Y68" s="106" t="str">
        <f t="shared" si="12"/>
        <v>B</v>
      </c>
      <c r="Z68" s="107" t="str">
        <f t="shared" si="13"/>
        <v>3.0</v>
      </c>
      <c r="AA68" s="123">
        <v>6.6999999999999993</v>
      </c>
      <c r="AB68" s="106" t="str">
        <f t="shared" si="14"/>
        <v>C⁺</v>
      </c>
      <c r="AC68" s="107" t="str">
        <f t="shared" si="15"/>
        <v>2.5</v>
      </c>
      <c r="AD68" s="124">
        <v>4.8999999999999995</v>
      </c>
      <c r="AE68" s="106" t="str">
        <f t="shared" si="16"/>
        <v>D</v>
      </c>
      <c r="AF68" s="107" t="str">
        <f t="shared" si="17"/>
        <v>1.0</v>
      </c>
      <c r="AG68" s="123">
        <v>4.8999999999999995</v>
      </c>
      <c r="AH68" s="106" t="str">
        <f t="shared" si="18"/>
        <v>D</v>
      </c>
      <c r="AI68" s="107" t="str">
        <f t="shared" si="19"/>
        <v>1.0</v>
      </c>
      <c r="AJ68" s="122">
        <v>5.6</v>
      </c>
      <c r="AK68" s="106" t="str">
        <f t="shared" si="20"/>
        <v>C</v>
      </c>
      <c r="AL68" s="107" t="str">
        <f t="shared" si="21"/>
        <v>2.0</v>
      </c>
      <c r="AM68" s="116">
        <f t="shared" si="22"/>
        <v>216.97999999999996</v>
      </c>
      <c r="AN68" s="173">
        <f t="shared" si="24"/>
        <v>9.8627272727272715</v>
      </c>
      <c r="AO68" s="116">
        <f t="shared" si="23"/>
        <v>51</v>
      </c>
      <c r="AP68" s="125">
        <f t="shared" si="25"/>
        <v>2.3181818181818183</v>
      </c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  <c r="GB68" s="83"/>
      <c r="GC68" s="83"/>
      <c r="GD68" s="83"/>
      <c r="GE68" s="83"/>
      <c r="GF68" s="83"/>
      <c r="GG68" s="83"/>
      <c r="GH68" s="83"/>
      <c r="GI68" s="83"/>
      <c r="GJ68" s="83"/>
      <c r="GK68" s="83"/>
      <c r="GL68" s="83"/>
      <c r="GM68" s="83"/>
      <c r="GN68" s="83"/>
      <c r="GO68" s="83"/>
      <c r="GP68" s="83"/>
      <c r="GQ68" s="83"/>
      <c r="GR68" s="83"/>
      <c r="GS68" s="83"/>
      <c r="GT68" s="83"/>
      <c r="GU68" s="83"/>
      <c r="GV68" s="83"/>
      <c r="GW68" s="83"/>
      <c r="GX68" s="83"/>
      <c r="GY68" s="83"/>
      <c r="GZ68" s="83"/>
      <c r="HA68" s="83"/>
      <c r="HB68" s="83"/>
      <c r="HC68" s="83"/>
      <c r="HD68" s="83"/>
      <c r="HE68" s="83"/>
      <c r="HF68" s="83"/>
      <c r="HG68" s="83"/>
      <c r="HH68" s="83"/>
      <c r="HI68" s="83"/>
      <c r="HJ68" s="83"/>
      <c r="HK68" s="83"/>
      <c r="HL68" s="83"/>
      <c r="HM68" s="83"/>
      <c r="HN68" s="83"/>
      <c r="HO68" s="83"/>
      <c r="HP68" s="83"/>
      <c r="HQ68" s="83"/>
      <c r="HR68" s="83"/>
      <c r="HS68" s="83"/>
      <c r="HT68" s="83"/>
      <c r="HU68" s="83"/>
      <c r="HV68" s="83"/>
      <c r="HW68" s="83"/>
      <c r="HX68" s="83"/>
      <c r="HY68" s="83"/>
      <c r="HZ68" s="83"/>
      <c r="IA68" s="83"/>
      <c r="IB68" s="83"/>
      <c r="IC68" s="83"/>
      <c r="ID68" s="83"/>
      <c r="IE68" s="83"/>
      <c r="IF68" s="83"/>
      <c r="IG68" s="83"/>
      <c r="IH68" s="83"/>
      <c r="II68" s="83"/>
      <c r="IJ68" s="83"/>
      <c r="IK68" s="83"/>
      <c r="IL68" s="83"/>
      <c r="IM68" s="83"/>
      <c r="IN68" s="83"/>
      <c r="IO68" s="83"/>
      <c r="IP68" s="83"/>
      <c r="IQ68" s="83"/>
      <c r="IR68" s="83"/>
      <c r="IS68" s="83"/>
      <c r="IT68" s="83"/>
      <c r="IU68" s="83"/>
      <c r="IV68" s="83"/>
    </row>
    <row r="69" spans="1:256" ht="19.5" customHeight="1">
      <c r="A69" s="118">
        <v>61</v>
      </c>
      <c r="B69" s="119">
        <v>1565010146</v>
      </c>
      <c r="C69" s="120" t="s">
        <v>189</v>
      </c>
      <c r="D69" s="121" t="s">
        <v>8</v>
      </c>
      <c r="E69" s="196" t="s">
        <v>190</v>
      </c>
      <c r="F69" s="84">
        <v>8</v>
      </c>
      <c r="G69" s="106" t="str">
        <f t="shared" si="0"/>
        <v>B⁺</v>
      </c>
      <c r="H69" s="107" t="str">
        <f t="shared" si="1"/>
        <v>3.5</v>
      </c>
      <c r="I69" s="84">
        <v>7.6</v>
      </c>
      <c r="J69" s="106" t="str">
        <f t="shared" si="2"/>
        <v>B</v>
      </c>
      <c r="K69" s="107" t="str">
        <f t="shared" si="3"/>
        <v>3.0</v>
      </c>
      <c r="L69" s="84">
        <v>7.2999999999999989</v>
      </c>
      <c r="M69" s="106" t="str">
        <f t="shared" si="4"/>
        <v>B</v>
      </c>
      <c r="N69" s="107" t="str">
        <f t="shared" si="5"/>
        <v>3.0</v>
      </c>
      <c r="O69" s="84">
        <v>8.2999999999999989</v>
      </c>
      <c r="P69" s="106" t="str">
        <f t="shared" si="6"/>
        <v>B⁺</v>
      </c>
      <c r="Q69" s="107" t="str">
        <f t="shared" si="7"/>
        <v>3.5</v>
      </c>
      <c r="R69" s="84">
        <v>3.5</v>
      </c>
      <c r="S69" s="106" t="str">
        <f t="shared" si="8"/>
        <v>F</v>
      </c>
      <c r="T69" s="107" t="b">
        <f t="shared" si="9"/>
        <v>0</v>
      </c>
      <c r="U69" s="84">
        <v>6.6</v>
      </c>
      <c r="V69" s="106" t="str">
        <f t="shared" si="10"/>
        <v>C⁺</v>
      </c>
      <c r="W69" s="107" t="str">
        <f t="shared" si="11"/>
        <v>2.5</v>
      </c>
      <c r="X69" s="123">
        <v>7</v>
      </c>
      <c r="Y69" s="106" t="str">
        <f t="shared" si="12"/>
        <v>B</v>
      </c>
      <c r="Z69" s="107" t="str">
        <f t="shared" si="13"/>
        <v>3.0</v>
      </c>
      <c r="AA69" s="123">
        <v>6.2999999999999989</v>
      </c>
      <c r="AB69" s="106" t="str">
        <f t="shared" si="14"/>
        <v>C</v>
      </c>
      <c r="AC69" s="107" t="str">
        <f t="shared" si="15"/>
        <v>2.0</v>
      </c>
      <c r="AD69" s="124">
        <v>6.8999999999999986</v>
      </c>
      <c r="AE69" s="106" t="str">
        <f t="shared" si="16"/>
        <v>C⁺</v>
      </c>
      <c r="AF69" s="107" t="str">
        <f t="shared" si="17"/>
        <v>2.5</v>
      </c>
      <c r="AG69" s="123">
        <v>5.6</v>
      </c>
      <c r="AH69" s="106" t="str">
        <f t="shared" si="18"/>
        <v>C</v>
      </c>
      <c r="AI69" s="107" t="str">
        <f t="shared" si="19"/>
        <v>2.0</v>
      </c>
      <c r="AJ69" s="122">
        <v>5.6</v>
      </c>
      <c r="AK69" s="106" t="str">
        <f t="shared" si="20"/>
        <v>C</v>
      </c>
      <c r="AL69" s="107" t="str">
        <f t="shared" si="21"/>
        <v>2.0</v>
      </c>
      <c r="AM69" s="116">
        <f t="shared" si="22"/>
        <v>206.99999999999994</v>
      </c>
      <c r="AN69" s="173">
        <f t="shared" si="24"/>
        <v>9.4090909090909065</v>
      </c>
      <c r="AO69" s="116">
        <f t="shared" si="23"/>
        <v>54</v>
      </c>
      <c r="AP69" s="125">
        <f t="shared" si="25"/>
        <v>2.4545454545454546</v>
      </c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  <c r="FL69" s="83"/>
      <c r="FM69" s="83"/>
      <c r="FN69" s="83"/>
      <c r="FO69" s="83"/>
      <c r="FP69" s="83"/>
      <c r="FQ69" s="83"/>
      <c r="FR69" s="83"/>
      <c r="FS69" s="83"/>
      <c r="FT69" s="83"/>
      <c r="FU69" s="83"/>
      <c r="FV69" s="83"/>
      <c r="FW69" s="83"/>
      <c r="FX69" s="83"/>
      <c r="FY69" s="83"/>
      <c r="FZ69" s="83"/>
      <c r="GA69" s="83"/>
      <c r="GB69" s="83"/>
      <c r="GC69" s="83"/>
      <c r="GD69" s="83"/>
      <c r="GE69" s="83"/>
      <c r="GF69" s="83"/>
      <c r="GG69" s="83"/>
      <c r="GH69" s="83"/>
      <c r="GI69" s="83"/>
      <c r="GJ69" s="83"/>
      <c r="GK69" s="83"/>
      <c r="GL69" s="83"/>
      <c r="GM69" s="83"/>
      <c r="GN69" s="83"/>
      <c r="GO69" s="83"/>
      <c r="GP69" s="83"/>
      <c r="GQ69" s="83"/>
      <c r="GR69" s="83"/>
      <c r="GS69" s="83"/>
      <c r="GT69" s="83"/>
      <c r="GU69" s="83"/>
      <c r="GV69" s="83"/>
      <c r="GW69" s="83"/>
      <c r="GX69" s="83"/>
      <c r="GY69" s="83"/>
      <c r="GZ69" s="83"/>
      <c r="HA69" s="83"/>
      <c r="HB69" s="83"/>
      <c r="HC69" s="83"/>
      <c r="HD69" s="83"/>
      <c r="HE69" s="83"/>
      <c r="HF69" s="83"/>
      <c r="HG69" s="83"/>
      <c r="HH69" s="83"/>
      <c r="HI69" s="83"/>
      <c r="HJ69" s="83"/>
      <c r="HK69" s="83"/>
      <c r="HL69" s="83"/>
      <c r="HM69" s="83"/>
      <c r="HN69" s="83"/>
      <c r="HO69" s="83"/>
      <c r="HP69" s="83"/>
      <c r="HQ69" s="83"/>
      <c r="HR69" s="83"/>
      <c r="HS69" s="83"/>
      <c r="HT69" s="83"/>
      <c r="HU69" s="83"/>
      <c r="HV69" s="83"/>
      <c r="HW69" s="83"/>
      <c r="HX69" s="83"/>
      <c r="HY69" s="83"/>
      <c r="HZ69" s="83"/>
      <c r="IA69" s="83"/>
      <c r="IB69" s="83"/>
      <c r="IC69" s="83"/>
      <c r="ID69" s="83"/>
      <c r="IE69" s="83"/>
      <c r="IF69" s="83"/>
      <c r="IG69" s="83"/>
      <c r="IH69" s="83"/>
      <c r="II69" s="83"/>
      <c r="IJ69" s="83"/>
      <c r="IK69" s="83"/>
      <c r="IL69" s="83"/>
      <c r="IM69" s="83"/>
      <c r="IN69" s="83"/>
      <c r="IO69" s="83"/>
      <c r="IP69" s="83"/>
      <c r="IQ69" s="83"/>
      <c r="IR69" s="83"/>
      <c r="IS69" s="83"/>
      <c r="IT69" s="83"/>
      <c r="IU69" s="83"/>
      <c r="IV69" s="83"/>
    </row>
    <row r="70" spans="1:256" ht="19.5" customHeight="1">
      <c r="A70" s="118">
        <v>62</v>
      </c>
      <c r="B70" s="119">
        <v>1565010147</v>
      </c>
      <c r="C70" s="120" t="s">
        <v>191</v>
      </c>
      <c r="D70" s="121" t="s">
        <v>38</v>
      </c>
      <c r="E70" s="196" t="s">
        <v>192</v>
      </c>
      <c r="F70" s="84">
        <v>7.2999999999999989</v>
      </c>
      <c r="G70" s="106" t="str">
        <f t="shared" si="0"/>
        <v>B</v>
      </c>
      <c r="H70" s="107" t="str">
        <f t="shared" si="1"/>
        <v>3.0</v>
      </c>
      <c r="I70" s="84">
        <v>7.6</v>
      </c>
      <c r="J70" s="106" t="str">
        <f t="shared" si="2"/>
        <v>B</v>
      </c>
      <c r="K70" s="107" t="str">
        <f t="shared" si="3"/>
        <v>3.0</v>
      </c>
      <c r="L70" s="84">
        <v>8</v>
      </c>
      <c r="M70" s="106" t="str">
        <f t="shared" si="4"/>
        <v>B⁺</v>
      </c>
      <c r="N70" s="107" t="str">
        <f t="shared" si="5"/>
        <v>3.5</v>
      </c>
      <c r="O70" s="84">
        <v>6.8999999999999986</v>
      </c>
      <c r="P70" s="106" t="str">
        <f t="shared" si="6"/>
        <v>C⁺</v>
      </c>
      <c r="Q70" s="107" t="str">
        <f t="shared" si="7"/>
        <v>2.5</v>
      </c>
      <c r="R70" s="84">
        <v>7.2999999999999989</v>
      </c>
      <c r="S70" s="106" t="str">
        <f t="shared" si="8"/>
        <v>B</v>
      </c>
      <c r="T70" s="107" t="str">
        <f t="shared" si="9"/>
        <v>3.0</v>
      </c>
      <c r="U70" s="84">
        <v>7.2999999999999989</v>
      </c>
      <c r="V70" s="106" t="str">
        <f t="shared" si="10"/>
        <v>B</v>
      </c>
      <c r="W70" s="107" t="str">
        <f t="shared" si="11"/>
        <v>3.0</v>
      </c>
      <c r="X70" s="123">
        <v>7</v>
      </c>
      <c r="Y70" s="106" t="str">
        <f t="shared" si="12"/>
        <v>B</v>
      </c>
      <c r="Z70" s="107" t="str">
        <f t="shared" si="13"/>
        <v>3.0</v>
      </c>
      <c r="AA70" s="123">
        <v>6.2999999999999989</v>
      </c>
      <c r="AB70" s="106" t="str">
        <f t="shared" si="14"/>
        <v>C</v>
      </c>
      <c r="AC70" s="107" t="str">
        <f t="shared" si="15"/>
        <v>2.0</v>
      </c>
      <c r="AD70" s="124">
        <v>6.8999999999999986</v>
      </c>
      <c r="AE70" s="106" t="str">
        <f t="shared" si="16"/>
        <v>C⁺</v>
      </c>
      <c r="AF70" s="107" t="str">
        <f t="shared" si="17"/>
        <v>2.5</v>
      </c>
      <c r="AG70" s="123">
        <v>8</v>
      </c>
      <c r="AH70" s="106" t="str">
        <f t="shared" si="18"/>
        <v>B⁺</v>
      </c>
      <c r="AI70" s="107" t="str">
        <f t="shared" si="19"/>
        <v>3.5</v>
      </c>
      <c r="AJ70" s="122">
        <v>8.2999999999999989</v>
      </c>
      <c r="AK70" s="106" t="str">
        <f t="shared" si="20"/>
        <v>B⁺</v>
      </c>
      <c r="AL70" s="107" t="str">
        <f t="shared" si="21"/>
        <v>3.5</v>
      </c>
      <c r="AM70" s="116">
        <f t="shared" si="22"/>
        <v>223.39999999999995</v>
      </c>
      <c r="AN70" s="173">
        <f t="shared" si="24"/>
        <v>10.154545454545453</v>
      </c>
      <c r="AO70" s="116">
        <f t="shared" si="23"/>
        <v>65</v>
      </c>
      <c r="AP70" s="125">
        <f t="shared" si="25"/>
        <v>2.9545454545454546</v>
      </c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  <c r="FO70" s="83"/>
      <c r="FP70" s="83"/>
      <c r="FQ70" s="83"/>
      <c r="FR70" s="83"/>
      <c r="FS70" s="83"/>
      <c r="FT70" s="83"/>
      <c r="FU70" s="83"/>
      <c r="FV70" s="83"/>
      <c r="FW70" s="83"/>
      <c r="FX70" s="83"/>
      <c r="FY70" s="83"/>
      <c r="FZ70" s="83"/>
      <c r="GA70" s="83"/>
      <c r="GB70" s="83"/>
      <c r="GC70" s="83"/>
      <c r="GD70" s="83"/>
      <c r="GE70" s="83"/>
      <c r="GF70" s="83"/>
      <c r="GG70" s="83"/>
      <c r="GH70" s="83"/>
      <c r="GI70" s="83"/>
      <c r="GJ70" s="83"/>
      <c r="GK70" s="83"/>
      <c r="GL70" s="83"/>
      <c r="GM70" s="83"/>
      <c r="GN70" s="83"/>
      <c r="GO70" s="83"/>
      <c r="GP70" s="83"/>
      <c r="GQ70" s="83"/>
      <c r="GR70" s="83"/>
      <c r="GS70" s="83"/>
      <c r="GT70" s="83"/>
      <c r="GU70" s="83"/>
      <c r="GV70" s="83"/>
      <c r="GW70" s="83"/>
      <c r="GX70" s="83"/>
      <c r="GY70" s="83"/>
      <c r="GZ70" s="83"/>
      <c r="HA70" s="83"/>
      <c r="HB70" s="83"/>
      <c r="HC70" s="83"/>
      <c r="HD70" s="83"/>
      <c r="HE70" s="83"/>
      <c r="HF70" s="83"/>
      <c r="HG70" s="83"/>
      <c r="HH70" s="83"/>
      <c r="HI70" s="83"/>
      <c r="HJ70" s="83"/>
      <c r="HK70" s="83"/>
      <c r="HL70" s="83"/>
      <c r="HM70" s="83"/>
      <c r="HN70" s="83"/>
      <c r="HO70" s="83"/>
      <c r="HP70" s="83"/>
      <c r="HQ70" s="83"/>
      <c r="HR70" s="83"/>
      <c r="HS70" s="83"/>
      <c r="HT70" s="83"/>
      <c r="HU70" s="83"/>
      <c r="HV70" s="83"/>
      <c r="HW70" s="83"/>
      <c r="HX70" s="83"/>
      <c r="HY70" s="83"/>
      <c r="HZ70" s="83"/>
      <c r="IA70" s="83"/>
      <c r="IB70" s="83"/>
      <c r="IC70" s="83"/>
      <c r="ID70" s="83"/>
      <c r="IE70" s="83"/>
      <c r="IF70" s="83"/>
      <c r="IG70" s="83"/>
      <c r="IH70" s="83"/>
      <c r="II70" s="83"/>
      <c r="IJ70" s="83"/>
      <c r="IK70" s="83"/>
      <c r="IL70" s="83"/>
      <c r="IM70" s="83"/>
      <c r="IN70" s="83"/>
      <c r="IO70" s="83"/>
      <c r="IP70" s="83"/>
      <c r="IQ70" s="83"/>
      <c r="IR70" s="83"/>
      <c r="IS70" s="83"/>
      <c r="IT70" s="83"/>
      <c r="IU70" s="83"/>
      <c r="IV70" s="83"/>
    </row>
    <row r="71" spans="1:256" ht="19.5" customHeight="1">
      <c r="A71" s="118">
        <v>63</v>
      </c>
      <c r="B71" s="119">
        <v>1565010149</v>
      </c>
      <c r="C71" s="120" t="s">
        <v>193</v>
      </c>
      <c r="D71" s="121" t="s">
        <v>194</v>
      </c>
      <c r="E71" s="196" t="s">
        <v>195</v>
      </c>
      <c r="F71" s="84">
        <v>7.6999999999999993</v>
      </c>
      <c r="G71" s="106" t="str">
        <f t="shared" si="0"/>
        <v>B</v>
      </c>
      <c r="H71" s="107" t="str">
        <f t="shared" si="1"/>
        <v>3.0</v>
      </c>
      <c r="I71" s="84">
        <v>7.6</v>
      </c>
      <c r="J71" s="106" t="str">
        <f t="shared" si="2"/>
        <v>B</v>
      </c>
      <c r="K71" s="107" t="str">
        <f t="shared" si="3"/>
        <v>3.0</v>
      </c>
      <c r="L71" s="84">
        <v>8.2999999999999989</v>
      </c>
      <c r="M71" s="106" t="str">
        <f t="shared" si="4"/>
        <v>B⁺</v>
      </c>
      <c r="N71" s="107" t="str">
        <f t="shared" si="5"/>
        <v>3.5</v>
      </c>
      <c r="O71" s="84">
        <v>8.2999999999999989</v>
      </c>
      <c r="P71" s="106" t="str">
        <f t="shared" si="6"/>
        <v>B⁺</v>
      </c>
      <c r="Q71" s="107" t="str">
        <f t="shared" si="7"/>
        <v>3.5</v>
      </c>
      <c r="R71" s="84">
        <v>6.2999999999999989</v>
      </c>
      <c r="S71" s="106" t="str">
        <f t="shared" si="8"/>
        <v>C</v>
      </c>
      <c r="T71" s="107" t="str">
        <f t="shared" si="9"/>
        <v>2.0</v>
      </c>
      <c r="U71" s="84">
        <v>6.6999999999999993</v>
      </c>
      <c r="V71" s="106" t="str">
        <f t="shared" si="10"/>
        <v>C⁺</v>
      </c>
      <c r="W71" s="107" t="str">
        <f t="shared" si="11"/>
        <v>2.5</v>
      </c>
      <c r="X71" s="123">
        <v>7.2999999999999989</v>
      </c>
      <c r="Y71" s="106" t="str">
        <f t="shared" si="12"/>
        <v>B</v>
      </c>
      <c r="Z71" s="107" t="str">
        <f t="shared" si="13"/>
        <v>3.0</v>
      </c>
      <c r="AA71" s="123">
        <v>6.2999999999999989</v>
      </c>
      <c r="AB71" s="106" t="str">
        <f t="shared" si="14"/>
        <v>C</v>
      </c>
      <c r="AC71" s="107" t="str">
        <f t="shared" si="15"/>
        <v>2.0</v>
      </c>
      <c r="AD71" s="124">
        <v>6.2999999999999989</v>
      </c>
      <c r="AE71" s="106" t="str">
        <f t="shared" si="16"/>
        <v>C</v>
      </c>
      <c r="AF71" s="107" t="str">
        <f t="shared" si="17"/>
        <v>2.0</v>
      </c>
      <c r="AG71" s="123">
        <v>8</v>
      </c>
      <c r="AH71" s="106" t="str">
        <f t="shared" si="18"/>
        <v>B⁺</v>
      </c>
      <c r="AI71" s="107" t="str">
        <f t="shared" si="19"/>
        <v>3.5</v>
      </c>
      <c r="AJ71" s="122">
        <v>7.6999999999999993</v>
      </c>
      <c r="AK71" s="106" t="str">
        <f t="shared" si="20"/>
        <v>B</v>
      </c>
      <c r="AL71" s="107" t="str">
        <f t="shared" si="21"/>
        <v>3.0</v>
      </c>
      <c r="AM71" s="116">
        <f t="shared" si="22"/>
        <v>225.77999999999997</v>
      </c>
      <c r="AN71" s="173">
        <f t="shared" si="24"/>
        <v>10.262727272727272</v>
      </c>
      <c r="AO71" s="116">
        <f t="shared" si="23"/>
        <v>62</v>
      </c>
      <c r="AP71" s="125">
        <f t="shared" si="25"/>
        <v>2.8181818181818183</v>
      </c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  <c r="FV71" s="83"/>
      <c r="FW71" s="83"/>
      <c r="FX71" s="83"/>
      <c r="FY71" s="83"/>
      <c r="FZ71" s="83"/>
      <c r="GA71" s="83"/>
      <c r="GB71" s="83"/>
      <c r="GC71" s="83"/>
      <c r="GD71" s="83"/>
      <c r="GE71" s="83"/>
      <c r="GF71" s="83"/>
      <c r="GG71" s="83"/>
      <c r="GH71" s="83"/>
      <c r="GI71" s="83"/>
      <c r="GJ71" s="83"/>
      <c r="GK71" s="83"/>
      <c r="GL71" s="83"/>
      <c r="GM71" s="83"/>
      <c r="GN71" s="83"/>
      <c r="GO71" s="83"/>
      <c r="GP71" s="83"/>
      <c r="GQ71" s="83"/>
      <c r="GR71" s="83"/>
      <c r="GS71" s="83"/>
      <c r="GT71" s="83"/>
      <c r="GU71" s="83"/>
      <c r="GV71" s="83"/>
      <c r="GW71" s="83"/>
      <c r="GX71" s="83"/>
      <c r="GY71" s="83"/>
      <c r="GZ71" s="83"/>
      <c r="HA71" s="83"/>
      <c r="HB71" s="83"/>
      <c r="HC71" s="83"/>
      <c r="HD71" s="83"/>
      <c r="HE71" s="83"/>
      <c r="HF71" s="83"/>
      <c r="HG71" s="83"/>
      <c r="HH71" s="83"/>
      <c r="HI71" s="83"/>
      <c r="HJ71" s="83"/>
      <c r="HK71" s="83"/>
      <c r="HL71" s="83"/>
      <c r="HM71" s="83"/>
      <c r="HN71" s="83"/>
      <c r="HO71" s="83"/>
      <c r="HP71" s="83"/>
      <c r="HQ71" s="83"/>
      <c r="HR71" s="83"/>
      <c r="HS71" s="83"/>
      <c r="HT71" s="83"/>
      <c r="HU71" s="83"/>
      <c r="HV71" s="83"/>
      <c r="HW71" s="83"/>
      <c r="HX71" s="83"/>
      <c r="HY71" s="83"/>
      <c r="HZ71" s="83"/>
      <c r="IA71" s="83"/>
      <c r="IB71" s="83"/>
      <c r="IC71" s="83"/>
      <c r="ID71" s="83"/>
      <c r="IE71" s="83"/>
      <c r="IF71" s="83"/>
      <c r="IG71" s="83"/>
      <c r="IH71" s="83"/>
      <c r="II71" s="83"/>
      <c r="IJ71" s="83"/>
      <c r="IK71" s="83"/>
      <c r="IL71" s="83"/>
      <c r="IM71" s="83"/>
      <c r="IN71" s="83"/>
      <c r="IO71" s="83"/>
      <c r="IP71" s="83"/>
      <c r="IQ71" s="83"/>
      <c r="IR71" s="83"/>
      <c r="IS71" s="83"/>
      <c r="IT71" s="83"/>
      <c r="IU71" s="83"/>
      <c r="IV71" s="83"/>
    </row>
    <row r="72" spans="1:256" ht="19.5" customHeight="1">
      <c r="A72" s="118">
        <v>64</v>
      </c>
      <c r="B72" s="119">
        <v>1565010150</v>
      </c>
      <c r="C72" s="120" t="s">
        <v>196</v>
      </c>
      <c r="D72" s="121" t="s">
        <v>197</v>
      </c>
      <c r="E72" s="196">
        <v>31930</v>
      </c>
      <c r="F72" s="84">
        <v>7</v>
      </c>
      <c r="G72" s="106" t="str">
        <f t="shared" si="0"/>
        <v>B</v>
      </c>
      <c r="H72" s="107" t="str">
        <f t="shared" si="1"/>
        <v>3.0</v>
      </c>
      <c r="I72" s="84">
        <v>7</v>
      </c>
      <c r="J72" s="106" t="str">
        <f t="shared" si="2"/>
        <v>B</v>
      </c>
      <c r="K72" s="107" t="str">
        <f t="shared" si="3"/>
        <v>3.0</v>
      </c>
      <c r="L72" s="84">
        <v>7.2999999999999989</v>
      </c>
      <c r="M72" s="106" t="str">
        <f t="shared" si="4"/>
        <v>B</v>
      </c>
      <c r="N72" s="107" t="str">
        <f t="shared" si="5"/>
        <v>3.0</v>
      </c>
      <c r="O72" s="84">
        <v>7.6</v>
      </c>
      <c r="P72" s="106" t="str">
        <f t="shared" si="6"/>
        <v>B</v>
      </c>
      <c r="Q72" s="107" t="str">
        <f t="shared" si="7"/>
        <v>3.0</v>
      </c>
      <c r="R72" s="84">
        <v>5.6</v>
      </c>
      <c r="S72" s="106" t="str">
        <f t="shared" si="8"/>
        <v>C</v>
      </c>
      <c r="T72" s="107" t="str">
        <f t="shared" si="9"/>
        <v>2.0</v>
      </c>
      <c r="U72" s="84">
        <v>7</v>
      </c>
      <c r="V72" s="106" t="str">
        <f t="shared" si="10"/>
        <v>B</v>
      </c>
      <c r="W72" s="107" t="str">
        <f t="shared" si="11"/>
        <v>3.0</v>
      </c>
      <c r="X72" s="123">
        <v>6.2999999999999989</v>
      </c>
      <c r="Y72" s="106" t="str">
        <f t="shared" si="12"/>
        <v>C</v>
      </c>
      <c r="Z72" s="107" t="str">
        <f t="shared" si="13"/>
        <v>2.0</v>
      </c>
      <c r="AA72" s="123">
        <v>6.2999999999999989</v>
      </c>
      <c r="AB72" s="106" t="str">
        <f t="shared" si="14"/>
        <v>C</v>
      </c>
      <c r="AC72" s="107" t="str">
        <f t="shared" si="15"/>
        <v>2.0</v>
      </c>
      <c r="AD72" s="124">
        <v>6.2999999999999989</v>
      </c>
      <c r="AE72" s="106" t="str">
        <f t="shared" si="16"/>
        <v>C</v>
      </c>
      <c r="AF72" s="107" t="str">
        <f t="shared" si="17"/>
        <v>2.0</v>
      </c>
      <c r="AG72" s="123">
        <v>7</v>
      </c>
      <c r="AH72" s="106" t="str">
        <f t="shared" si="18"/>
        <v>B</v>
      </c>
      <c r="AI72" s="107" t="str">
        <f t="shared" si="19"/>
        <v>3.0</v>
      </c>
      <c r="AJ72" s="122">
        <v>8</v>
      </c>
      <c r="AK72" s="106" t="str">
        <f t="shared" si="20"/>
        <v>B⁺</v>
      </c>
      <c r="AL72" s="107" t="str">
        <f t="shared" si="21"/>
        <v>3.5</v>
      </c>
      <c r="AM72" s="116">
        <f t="shared" si="22"/>
        <v>204.97999999999996</v>
      </c>
      <c r="AN72" s="173">
        <f t="shared" si="24"/>
        <v>9.3172727272727247</v>
      </c>
      <c r="AO72" s="116">
        <f t="shared" si="23"/>
        <v>59</v>
      </c>
      <c r="AP72" s="125">
        <f t="shared" si="25"/>
        <v>2.6818181818181817</v>
      </c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  <c r="HH72" s="83"/>
      <c r="HI72" s="83"/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  <c r="HV72" s="83"/>
      <c r="HW72" s="83"/>
      <c r="HX72" s="83"/>
      <c r="HY72" s="83"/>
      <c r="HZ72" s="83"/>
      <c r="IA72" s="83"/>
      <c r="IB72" s="83"/>
      <c r="IC72" s="83"/>
      <c r="ID72" s="83"/>
      <c r="IE72" s="83"/>
      <c r="IF72" s="83"/>
      <c r="IG72" s="83"/>
      <c r="IH72" s="83"/>
      <c r="II72" s="83"/>
      <c r="IJ72" s="83"/>
      <c r="IK72" s="83"/>
      <c r="IL72" s="83"/>
      <c r="IM72" s="83"/>
      <c r="IN72" s="83"/>
      <c r="IO72" s="83"/>
      <c r="IP72" s="83"/>
      <c r="IQ72" s="83"/>
      <c r="IR72" s="83"/>
      <c r="IS72" s="83"/>
      <c r="IT72" s="83"/>
      <c r="IU72" s="83"/>
      <c r="IV72" s="83"/>
    </row>
    <row r="73" spans="1:256" ht="19.5" customHeight="1">
      <c r="A73" s="118">
        <v>65</v>
      </c>
      <c r="B73" s="119">
        <v>1565010151</v>
      </c>
      <c r="C73" s="120" t="s">
        <v>198</v>
      </c>
      <c r="D73" s="121" t="s">
        <v>39</v>
      </c>
      <c r="E73" s="196" t="s">
        <v>199</v>
      </c>
      <c r="F73" s="84">
        <v>8.2999999999999989</v>
      </c>
      <c r="G73" s="106" t="str">
        <f t="shared" si="0"/>
        <v>B⁺</v>
      </c>
      <c r="H73" s="107" t="str">
        <f t="shared" si="1"/>
        <v>3.5</v>
      </c>
      <c r="I73" s="84">
        <v>8.2999999999999989</v>
      </c>
      <c r="J73" s="106" t="str">
        <f t="shared" si="2"/>
        <v>B⁺</v>
      </c>
      <c r="K73" s="107" t="str">
        <f t="shared" si="3"/>
        <v>3.5</v>
      </c>
      <c r="L73" s="84">
        <v>7.2999999999999989</v>
      </c>
      <c r="M73" s="106" t="str">
        <f t="shared" si="4"/>
        <v>B</v>
      </c>
      <c r="N73" s="107" t="str">
        <f t="shared" si="5"/>
        <v>3.0</v>
      </c>
      <c r="O73" s="84">
        <v>8.2999999999999989</v>
      </c>
      <c r="P73" s="106" t="str">
        <f t="shared" si="6"/>
        <v>B⁺</v>
      </c>
      <c r="Q73" s="107" t="str">
        <f t="shared" si="7"/>
        <v>3.5</v>
      </c>
      <c r="R73" s="84">
        <v>8</v>
      </c>
      <c r="S73" s="106" t="str">
        <f t="shared" si="8"/>
        <v>B⁺</v>
      </c>
      <c r="T73" s="107" t="str">
        <f t="shared" si="9"/>
        <v>3.5</v>
      </c>
      <c r="U73" s="84">
        <v>6.2999999999999989</v>
      </c>
      <c r="V73" s="106" t="str">
        <f t="shared" si="10"/>
        <v>C</v>
      </c>
      <c r="W73" s="107" t="str">
        <f t="shared" si="11"/>
        <v>2.0</v>
      </c>
      <c r="X73" s="123">
        <v>7</v>
      </c>
      <c r="Y73" s="106" t="str">
        <f t="shared" si="12"/>
        <v>B</v>
      </c>
      <c r="Z73" s="107" t="str">
        <f t="shared" si="13"/>
        <v>3.0</v>
      </c>
      <c r="AA73" s="123">
        <v>6.2999999999999989</v>
      </c>
      <c r="AB73" s="106" t="str">
        <f t="shared" si="14"/>
        <v>C</v>
      </c>
      <c r="AC73" s="107" t="str">
        <f t="shared" si="15"/>
        <v>2.0</v>
      </c>
      <c r="AD73" s="124">
        <v>5.3999999999999995</v>
      </c>
      <c r="AE73" s="106" t="str">
        <f t="shared" si="16"/>
        <v>D⁺</v>
      </c>
      <c r="AF73" s="107" t="str">
        <f t="shared" si="17"/>
        <v>1.5</v>
      </c>
      <c r="AG73" s="123">
        <v>8</v>
      </c>
      <c r="AH73" s="106" t="str">
        <f t="shared" si="18"/>
        <v>B⁺</v>
      </c>
      <c r="AI73" s="107" t="str">
        <f t="shared" si="19"/>
        <v>3.5</v>
      </c>
      <c r="AJ73" s="122">
        <v>7.6999999999999993</v>
      </c>
      <c r="AK73" s="106" t="str">
        <f t="shared" si="20"/>
        <v>B</v>
      </c>
      <c r="AL73" s="107" t="str">
        <f t="shared" si="21"/>
        <v>3.0</v>
      </c>
      <c r="AM73" s="116">
        <f t="shared" si="22"/>
        <v>223.4</v>
      </c>
      <c r="AN73" s="173">
        <f t="shared" si="24"/>
        <v>10.154545454545454</v>
      </c>
      <c r="AO73" s="116">
        <f t="shared" si="23"/>
        <v>64</v>
      </c>
      <c r="AP73" s="125">
        <f t="shared" si="25"/>
        <v>2.9090909090909092</v>
      </c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83"/>
      <c r="FY73" s="83"/>
      <c r="FZ73" s="83"/>
      <c r="GA73" s="83"/>
      <c r="GB73" s="83"/>
      <c r="GC73" s="83"/>
      <c r="GD73" s="83"/>
      <c r="GE73" s="83"/>
      <c r="GF73" s="83"/>
      <c r="GG73" s="83"/>
      <c r="GH73" s="83"/>
      <c r="GI73" s="83"/>
      <c r="GJ73" s="83"/>
      <c r="GK73" s="83"/>
      <c r="GL73" s="83"/>
      <c r="GM73" s="83"/>
      <c r="GN73" s="83"/>
      <c r="GO73" s="83"/>
      <c r="GP73" s="83"/>
      <c r="GQ73" s="83"/>
      <c r="GR73" s="83"/>
      <c r="GS73" s="83"/>
      <c r="GT73" s="83"/>
      <c r="GU73" s="83"/>
      <c r="GV73" s="83"/>
      <c r="GW73" s="83"/>
      <c r="GX73" s="83"/>
      <c r="GY73" s="83"/>
      <c r="GZ73" s="83"/>
      <c r="HA73" s="83"/>
      <c r="HB73" s="83"/>
      <c r="HC73" s="83"/>
      <c r="HD73" s="83"/>
      <c r="HE73" s="83"/>
      <c r="HF73" s="83"/>
      <c r="HG73" s="83"/>
      <c r="HH73" s="83"/>
      <c r="HI73" s="83"/>
      <c r="HJ73" s="83"/>
      <c r="HK73" s="83"/>
      <c r="HL73" s="83"/>
      <c r="HM73" s="83"/>
      <c r="HN73" s="83"/>
      <c r="HO73" s="83"/>
      <c r="HP73" s="83"/>
      <c r="HQ73" s="83"/>
      <c r="HR73" s="83"/>
      <c r="HS73" s="83"/>
      <c r="HT73" s="83"/>
      <c r="HU73" s="83"/>
      <c r="HV73" s="83"/>
      <c r="HW73" s="83"/>
      <c r="HX73" s="83"/>
      <c r="HY73" s="83"/>
      <c r="HZ73" s="83"/>
      <c r="IA73" s="83"/>
      <c r="IB73" s="83"/>
      <c r="IC73" s="83"/>
      <c r="ID73" s="83"/>
      <c r="IE73" s="83"/>
      <c r="IF73" s="83"/>
      <c r="IG73" s="83"/>
      <c r="IH73" s="83"/>
      <c r="II73" s="83"/>
      <c r="IJ73" s="83"/>
      <c r="IK73" s="83"/>
      <c r="IL73" s="83"/>
      <c r="IM73" s="83"/>
      <c r="IN73" s="83"/>
      <c r="IO73" s="83"/>
      <c r="IP73" s="83"/>
      <c r="IQ73" s="83"/>
      <c r="IR73" s="83"/>
      <c r="IS73" s="83"/>
      <c r="IT73" s="83"/>
      <c r="IU73" s="83"/>
      <c r="IV73" s="83"/>
    </row>
    <row r="74" spans="1:256" ht="19.5" customHeight="1">
      <c r="A74" s="118">
        <v>66</v>
      </c>
      <c r="B74" s="119">
        <v>1565010152</v>
      </c>
      <c r="C74" s="120" t="s">
        <v>200</v>
      </c>
      <c r="D74" s="121" t="s">
        <v>201</v>
      </c>
      <c r="E74" s="196" t="s">
        <v>202</v>
      </c>
      <c r="F74" s="84">
        <v>7.6999999999999993</v>
      </c>
      <c r="G74" s="106" t="str">
        <f t="shared" ref="G74:G109" si="26">IF(F74&gt;=9.5,"A⁺",IF(F74&gt;=8.5,"A",IF(F74&gt;=8,"B⁺",IF(F74&gt;=7,"B",IF(F74&gt;=6.5,"C⁺",IF(F74&gt;=5.5,"C",IF(F74&gt;=5,"D⁺",IF(F74&gt;=4,"D",IF(F74&lt;4,"F")))))))))</f>
        <v>B</v>
      </c>
      <c r="H74" s="107" t="str">
        <f t="shared" ref="H74:H109" si="27">IF(G74="A⁺","4.0",IF(G74="A","3.8",IF(G74="B⁺","3.5",IF(G74="B","3.0",IF(G74="C⁺","2.5",IF(G74="C","2.0",IF(G74="D⁺","1.5",IF(G74="D","1.0"))))))))</f>
        <v>3.0</v>
      </c>
      <c r="I74" s="84">
        <v>8.2999999999999989</v>
      </c>
      <c r="J74" s="106" t="str">
        <f t="shared" ref="J74:J109" si="28">IF(I74&gt;=9.5,"A⁺",IF(I74&gt;=8.5,"A",IF(I74&gt;=8,"B⁺",IF(I74&gt;=7,"B",IF(I74&gt;=6.5,"C⁺",IF(I74&gt;=5.5,"C",IF(I74&gt;=5,"D⁺",IF(I74&gt;=4,"D",IF(I74&lt;4,"F")))))))))</f>
        <v>B⁺</v>
      </c>
      <c r="K74" s="107" t="str">
        <f t="shared" ref="K74:K109" si="29">IF(J74="A⁺","4.0",IF(J74="A","3.8",IF(J74="B⁺","3.5",IF(J74="B","3.0",IF(J74="C⁺","2.5",IF(J74="C","2.0",IF(J74="D⁺","1.5",IF(J74="D","1.0"))))))))</f>
        <v>3.5</v>
      </c>
      <c r="L74" s="84">
        <v>7.2999999999999989</v>
      </c>
      <c r="M74" s="106" t="str">
        <f t="shared" ref="M74:M109" si="30">IF(L74&gt;=9.5,"A⁺",IF(L74&gt;=8.5,"A",IF(L74&gt;=8,"B⁺",IF(L74&gt;=7,"B",IF(L74&gt;=6.5,"C⁺",IF(L74&gt;=5.5,"C",IF(L74&gt;=5,"D⁺",IF(L74&gt;=4,"D",IF(L74&lt;4,"F")))))))))</f>
        <v>B</v>
      </c>
      <c r="N74" s="107" t="str">
        <f t="shared" ref="N74:N109" si="31">IF(M74="A⁺","4.0",IF(M74="A","3.8",IF(M74="B⁺","3.5",IF(M74="B","3.0",IF(M74="C⁺","2.5",IF(M74="C","2.0",IF(M74="D⁺","1.5",IF(M74="D","1.0"))))))))</f>
        <v>3.0</v>
      </c>
      <c r="O74" s="84">
        <v>8.2999999999999989</v>
      </c>
      <c r="P74" s="106" t="str">
        <f t="shared" ref="P74:P109" si="32">IF(O74&gt;=9.5,"A⁺",IF(O74&gt;=8.5,"A",IF(O74&gt;=8,"B⁺",IF(O74&gt;=7,"B",IF(O74&gt;=6.5,"C⁺",IF(O74&gt;=5.5,"C",IF(O74&gt;=5,"D⁺",IF(O74&gt;=4,"D",IF(O74&lt;4,"F")))))))))</f>
        <v>B⁺</v>
      </c>
      <c r="Q74" s="107" t="str">
        <f t="shared" ref="Q74:Q109" si="33">IF(P74="A⁺","4.0",IF(P74="A","3.8",IF(P74="B⁺","3.5",IF(P74="B","3.0",IF(P74="C⁺","2.5",IF(P74="C","2.0",IF(P74="D⁺","1.5",IF(P74="D","1.0"))))))))</f>
        <v>3.5</v>
      </c>
      <c r="R74" s="84">
        <v>8</v>
      </c>
      <c r="S74" s="106" t="str">
        <f t="shared" ref="S74:S109" si="34">IF(R74&gt;=9.5,"A⁺",IF(R74&gt;=8.5,"A",IF(R74&gt;=8,"B⁺",IF(R74&gt;=7,"B",IF(R74&gt;=6.5,"C⁺",IF(R74&gt;=5.5,"C",IF(R74&gt;=5,"D⁺",IF(R74&gt;=4,"D",IF(R74&lt;4,"F")))))))))</f>
        <v>B⁺</v>
      </c>
      <c r="T74" s="107" t="str">
        <f t="shared" ref="T74:T109" si="35">IF(S74="A⁺","4.0",IF(S74="A","3.8",IF(S74="B⁺","3.5",IF(S74="B","3.0",IF(S74="C⁺","2.5",IF(S74="C","2.0",IF(S74="D⁺","1.5",IF(S74="D","1.0"))))))))</f>
        <v>3.5</v>
      </c>
      <c r="U74" s="84">
        <v>7.2999999999999989</v>
      </c>
      <c r="V74" s="106" t="str">
        <f t="shared" ref="V74:V109" si="36">IF(U74&gt;=9.5,"A⁺",IF(U74&gt;=8.5,"A",IF(U74&gt;=8,"B⁺",IF(U74&gt;=7,"B",IF(U74&gt;=6.5,"C⁺",IF(U74&gt;=5.5,"C",IF(U74&gt;=5,"D⁺",IF(U74&gt;=4,"D",IF(U74&lt;4,"F")))))))))</f>
        <v>B</v>
      </c>
      <c r="W74" s="107" t="str">
        <f t="shared" ref="W74:W109" si="37">IF(V74="A⁺","4.0",IF(V74="A","3.8",IF(V74="B⁺","3.5",IF(V74="B","3.0",IF(V74="C⁺","2.5",IF(V74="C","2.0",IF(V74="D⁺","1.5",IF(V74="D","1.0"))))))))</f>
        <v>3.0</v>
      </c>
      <c r="X74" s="123">
        <v>7.2999999999999989</v>
      </c>
      <c r="Y74" s="106" t="str">
        <f t="shared" ref="Y74:Y109" si="38">IF(X74&gt;=9.5,"A⁺",IF(X74&gt;=8.5,"A",IF(X74&gt;=8,"B⁺",IF(X74&gt;=7,"B",IF(X74&gt;=6.5,"C⁺",IF(X74&gt;=5.5,"C",IF(X74&gt;=5,"D⁺",IF(X74&gt;=4,"D",IF(X74&lt;4,"F")))))))))</f>
        <v>B</v>
      </c>
      <c r="Z74" s="107" t="str">
        <f t="shared" ref="Z74:Z109" si="39">IF(Y74="A⁺","4.0",IF(Y74="A","3.8",IF(Y74="B⁺","3.5",IF(Y74="B","3.0",IF(Y74="C⁺","2.5",IF(Y74="C","2.0",IF(Y74="D⁺","1.5",IF(Y74="D","1.0"))))))))</f>
        <v>3.0</v>
      </c>
      <c r="AA74" s="123">
        <v>6.2999999999999989</v>
      </c>
      <c r="AB74" s="106" t="str">
        <f t="shared" ref="AB74:AB109" si="40">IF(AA74&gt;=9.5,"A⁺",IF(AA74&gt;=8.5,"A",IF(AA74&gt;=8,"B⁺",IF(AA74&gt;=7,"B",IF(AA74&gt;=6.5,"C⁺",IF(AA74&gt;=5.5,"C",IF(AA74&gt;=5,"D⁺",IF(AA74&gt;=4,"D",IF(AA74&lt;4,"F")))))))))</f>
        <v>C</v>
      </c>
      <c r="AC74" s="107" t="str">
        <f t="shared" ref="AC74:AC109" si="41">IF(AB74="A⁺","4.0",IF(AB74="A","3.8",IF(AB74="B⁺","3.5",IF(AB74="B","3.0",IF(AB74="C⁺","2.5",IF(AB74="C","2.0",IF(AB74="D⁺","1.5",IF(AB74="D","1.0"))))))))</f>
        <v>2.0</v>
      </c>
      <c r="AD74" s="124">
        <v>6.8999999999999986</v>
      </c>
      <c r="AE74" s="106" t="str">
        <f t="shared" ref="AE74:AE109" si="42">IF(AD74&gt;=9.5,"A⁺",IF(AD74&gt;=8.5,"A",IF(AD74&gt;=8,"B⁺",IF(AD74&gt;=7,"B",IF(AD74&gt;=6.5,"C⁺",IF(AD74&gt;=5.5,"C",IF(AD74&gt;=5,"D⁺",IF(AD74&gt;=4,"D",IF(AD74&lt;4,"F")))))))))</f>
        <v>C⁺</v>
      </c>
      <c r="AF74" s="107" t="str">
        <f t="shared" ref="AF74:AF109" si="43">IF(AE74="A⁺","4.0",IF(AE74="A","3.8",IF(AE74="B⁺","3.5",IF(AE74="B","3.0",IF(AE74="C⁺","2.5",IF(AE74="C","2.0",IF(AE74="D⁺","1.5",IF(AE74="D","1.0"))))))))</f>
        <v>2.5</v>
      </c>
      <c r="AG74" s="123">
        <v>8</v>
      </c>
      <c r="AH74" s="106" t="str">
        <f t="shared" ref="AH74:AH109" si="44">IF(AG74&gt;=9.5,"A⁺",IF(AG74&gt;=8.5,"A",IF(AG74&gt;=8,"B⁺",IF(AG74&gt;=7,"B",IF(AG74&gt;=6.5,"C⁺",IF(AG74&gt;=5.5,"C",IF(AG74&gt;=5,"D⁺",IF(AG74&gt;=4,"D",IF(AG74&lt;4,"F")))))))))</f>
        <v>B⁺</v>
      </c>
      <c r="AI74" s="107" t="str">
        <f t="shared" ref="AI74:AI109" si="45">IF(AH74="A⁺","4.0",IF(AH74="A","3.8",IF(AH74="B⁺","3.5",IF(AH74="B","3.0",IF(AH74="C⁺","2.5",IF(AH74="C","2.0",IF(AH74="D⁺","1.5",IF(AH74="D","1.0"))))))))</f>
        <v>3.5</v>
      </c>
      <c r="AJ74" s="122">
        <v>8</v>
      </c>
      <c r="AK74" s="106" t="str">
        <f t="shared" ref="AK74:AK109" si="46">IF(AJ74&gt;=9.5,"A⁺",IF(AJ74&gt;=8.5,"A",IF(AJ74&gt;=8,"B⁺",IF(AJ74&gt;=7,"B",IF(AJ74&gt;=6.5,"C⁺",IF(AJ74&gt;=5.5,"C",IF(AJ74&gt;=5,"D⁺",IF(AJ74&gt;=4,"D",IF(AJ74&lt;4,"F")))))))))</f>
        <v>B⁺</v>
      </c>
      <c r="AL74" s="107" t="str">
        <f t="shared" ref="AL74:AL109" si="47">IF(AK74="A⁺","4.0",IF(AK74="A","3.8",IF(AK74="B⁺","3.5",IF(AK74="B","3.0",IF(AK74="C⁺","2.5",IF(AK74="C","2.0",IF(AK74="D⁺","1.5",IF(AK74="D","1.0"))))))))</f>
        <v>3.5</v>
      </c>
      <c r="AM74" s="116">
        <f t="shared" ref="AM74:AM109" si="48">F74*$F$7+I74*$I$7+L74*$L$7+O74*$O$7+R74*$R$7+U74*$U$7+X74*AA74*$AA$7+AD74*$AD$7+AG74*$AG$7+AJ74*$AJ$7</f>
        <v>231.57999999999998</v>
      </c>
      <c r="AN74" s="173">
        <f t="shared" si="24"/>
        <v>10.526363636363635</v>
      </c>
      <c r="AO74" s="116">
        <f t="shared" ref="AO74:AO109" si="49">H74*$F$7+K74*$I$7+N74*$L$7+Q74*$O$7+T74*$R$7+W74*$U$7+Z74*$X$7+AC74*$AA$7+AF74*$AD$7+AI74*$AG$7+AL74*$AJ$7</f>
        <v>68</v>
      </c>
      <c r="AP74" s="125">
        <f t="shared" si="25"/>
        <v>3.0909090909090908</v>
      </c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  <c r="FL74" s="83"/>
      <c r="FM74" s="83"/>
      <c r="FN74" s="83"/>
      <c r="FO74" s="83"/>
      <c r="FP74" s="83"/>
      <c r="FQ74" s="83"/>
      <c r="FR74" s="83"/>
      <c r="FS74" s="83"/>
      <c r="FT74" s="83"/>
      <c r="FU74" s="83"/>
      <c r="FV74" s="83"/>
      <c r="FW74" s="83"/>
      <c r="FX74" s="83"/>
      <c r="FY74" s="83"/>
      <c r="FZ74" s="83"/>
      <c r="GA74" s="83"/>
      <c r="GB74" s="83"/>
      <c r="GC74" s="83"/>
      <c r="GD74" s="83"/>
      <c r="GE74" s="83"/>
      <c r="GF74" s="83"/>
      <c r="GG74" s="83"/>
      <c r="GH74" s="83"/>
      <c r="GI74" s="83"/>
      <c r="GJ74" s="83"/>
      <c r="GK74" s="83"/>
      <c r="GL74" s="83"/>
      <c r="GM74" s="83"/>
      <c r="GN74" s="83"/>
      <c r="GO74" s="83"/>
      <c r="GP74" s="83"/>
      <c r="GQ74" s="83"/>
      <c r="GR74" s="83"/>
      <c r="GS74" s="83"/>
      <c r="GT74" s="83"/>
      <c r="GU74" s="83"/>
      <c r="GV74" s="83"/>
      <c r="GW74" s="83"/>
      <c r="GX74" s="83"/>
      <c r="GY74" s="83"/>
      <c r="GZ74" s="83"/>
      <c r="HA74" s="83"/>
      <c r="HB74" s="83"/>
      <c r="HC74" s="83"/>
      <c r="HD74" s="83"/>
      <c r="HE74" s="83"/>
      <c r="HF74" s="83"/>
      <c r="HG74" s="83"/>
      <c r="HH74" s="83"/>
      <c r="HI74" s="83"/>
      <c r="HJ74" s="83"/>
      <c r="HK74" s="83"/>
      <c r="HL74" s="83"/>
      <c r="HM74" s="83"/>
      <c r="HN74" s="83"/>
      <c r="HO74" s="83"/>
      <c r="HP74" s="83"/>
      <c r="HQ74" s="83"/>
      <c r="HR74" s="83"/>
      <c r="HS74" s="83"/>
      <c r="HT74" s="83"/>
      <c r="HU74" s="83"/>
      <c r="HV74" s="83"/>
      <c r="HW74" s="83"/>
      <c r="HX74" s="83"/>
      <c r="HY74" s="83"/>
      <c r="HZ74" s="83"/>
      <c r="IA74" s="83"/>
      <c r="IB74" s="83"/>
      <c r="IC74" s="83"/>
      <c r="ID74" s="83"/>
      <c r="IE74" s="83"/>
      <c r="IF74" s="83"/>
      <c r="IG74" s="83"/>
      <c r="IH74" s="83"/>
      <c r="II74" s="83"/>
      <c r="IJ74" s="83"/>
      <c r="IK74" s="83"/>
      <c r="IL74" s="83"/>
      <c r="IM74" s="83"/>
      <c r="IN74" s="83"/>
      <c r="IO74" s="83"/>
      <c r="IP74" s="83"/>
      <c r="IQ74" s="83"/>
      <c r="IR74" s="83"/>
      <c r="IS74" s="83"/>
      <c r="IT74" s="83"/>
      <c r="IU74" s="83"/>
      <c r="IV74" s="83"/>
    </row>
    <row r="75" spans="1:256" s="188" customFormat="1" ht="19.5" customHeight="1">
      <c r="A75" s="175">
        <v>67</v>
      </c>
      <c r="B75" s="176">
        <v>1565010153</v>
      </c>
      <c r="C75" s="177" t="s">
        <v>22</v>
      </c>
      <c r="D75" s="178" t="s">
        <v>40</v>
      </c>
      <c r="E75" s="197">
        <v>31265</v>
      </c>
      <c r="F75" s="179" t="e">
        <v>#VALUE!</v>
      </c>
      <c r="G75" s="180" t="e">
        <f t="shared" si="26"/>
        <v>#VALUE!</v>
      </c>
      <c r="H75" s="181" t="e">
        <f t="shared" si="27"/>
        <v>#VALUE!</v>
      </c>
      <c r="I75" s="179" t="e">
        <v>#VALUE!</v>
      </c>
      <c r="J75" s="180" t="e">
        <f t="shared" si="28"/>
        <v>#VALUE!</v>
      </c>
      <c r="K75" s="181" t="e">
        <f t="shared" si="29"/>
        <v>#VALUE!</v>
      </c>
      <c r="L75" s="179" t="e">
        <v>#VALUE!</v>
      </c>
      <c r="M75" s="180" t="e">
        <f t="shared" si="30"/>
        <v>#VALUE!</v>
      </c>
      <c r="N75" s="181" t="e">
        <f t="shared" si="31"/>
        <v>#VALUE!</v>
      </c>
      <c r="O75" s="179" t="e">
        <v>#VALUE!</v>
      </c>
      <c r="P75" s="180" t="e">
        <f t="shared" si="32"/>
        <v>#VALUE!</v>
      </c>
      <c r="Q75" s="181" t="e">
        <f t="shared" si="33"/>
        <v>#VALUE!</v>
      </c>
      <c r="R75" s="179" t="e">
        <v>#VALUE!</v>
      </c>
      <c r="S75" s="180" t="e">
        <f t="shared" si="34"/>
        <v>#VALUE!</v>
      </c>
      <c r="T75" s="181" t="e">
        <f t="shared" si="35"/>
        <v>#VALUE!</v>
      </c>
      <c r="U75" s="179" t="e">
        <v>#VALUE!</v>
      </c>
      <c r="V75" s="180" t="e">
        <f t="shared" si="36"/>
        <v>#VALUE!</v>
      </c>
      <c r="W75" s="181" t="e">
        <f t="shared" si="37"/>
        <v>#VALUE!</v>
      </c>
      <c r="X75" s="182" t="e">
        <v>#VALUE!</v>
      </c>
      <c r="Y75" s="180" t="e">
        <f t="shared" si="38"/>
        <v>#VALUE!</v>
      </c>
      <c r="Z75" s="181" t="e">
        <f t="shared" si="39"/>
        <v>#VALUE!</v>
      </c>
      <c r="AA75" s="182" t="e">
        <v>#VALUE!</v>
      </c>
      <c r="AB75" s="180" t="e">
        <f t="shared" si="40"/>
        <v>#VALUE!</v>
      </c>
      <c r="AC75" s="181" t="e">
        <f t="shared" si="41"/>
        <v>#VALUE!</v>
      </c>
      <c r="AD75" s="183" t="e">
        <v>#VALUE!</v>
      </c>
      <c r="AE75" s="180" t="e">
        <f t="shared" si="42"/>
        <v>#VALUE!</v>
      </c>
      <c r="AF75" s="181" t="e">
        <f t="shared" si="43"/>
        <v>#VALUE!</v>
      </c>
      <c r="AG75" s="182" t="e">
        <v>#VALUE!</v>
      </c>
      <c r="AH75" s="180" t="e">
        <f t="shared" si="44"/>
        <v>#VALUE!</v>
      </c>
      <c r="AI75" s="181" t="e">
        <f t="shared" si="45"/>
        <v>#VALUE!</v>
      </c>
      <c r="AJ75" s="184" t="e">
        <v>#VALUE!</v>
      </c>
      <c r="AK75" s="180" t="e">
        <f t="shared" si="46"/>
        <v>#VALUE!</v>
      </c>
      <c r="AL75" s="181" t="e">
        <f t="shared" si="47"/>
        <v>#VALUE!</v>
      </c>
      <c r="AM75" s="185" t="e">
        <f t="shared" si="48"/>
        <v>#VALUE!</v>
      </c>
      <c r="AN75" s="186" t="e">
        <f t="shared" ref="AN75:AN109" si="50">AM75/$AM$7</f>
        <v>#VALUE!</v>
      </c>
      <c r="AO75" s="185" t="e">
        <f t="shared" si="49"/>
        <v>#VALUE!</v>
      </c>
      <c r="AP75" s="187" t="e">
        <f t="shared" ref="AP75:AP109" si="51">AO75/$AM$7</f>
        <v>#VALUE!</v>
      </c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  <c r="BU75" s="190"/>
      <c r="BV75" s="190"/>
      <c r="BW75" s="190"/>
      <c r="BX75" s="190"/>
      <c r="BY75" s="190"/>
      <c r="BZ75" s="190"/>
      <c r="CA75" s="190"/>
      <c r="CB75" s="190"/>
      <c r="CC75" s="190"/>
      <c r="CD75" s="190"/>
      <c r="CE75" s="190"/>
      <c r="CF75" s="190"/>
      <c r="CG75" s="190"/>
      <c r="CH75" s="190"/>
      <c r="CI75" s="190"/>
      <c r="CJ75" s="190"/>
      <c r="CK75" s="190"/>
      <c r="CL75" s="190"/>
      <c r="CM75" s="190"/>
      <c r="CN75" s="190"/>
      <c r="CO75" s="190"/>
      <c r="CP75" s="190"/>
      <c r="CQ75" s="190"/>
      <c r="CR75" s="190"/>
      <c r="CS75" s="190"/>
      <c r="CT75" s="190"/>
      <c r="CU75" s="190"/>
      <c r="CV75" s="190"/>
      <c r="CW75" s="190"/>
      <c r="CX75" s="190"/>
      <c r="CY75" s="190"/>
      <c r="CZ75" s="190"/>
      <c r="DA75" s="190"/>
      <c r="DB75" s="190"/>
      <c r="DC75" s="190"/>
      <c r="DD75" s="190"/>
      <c r="DE75" s="190"/>
      <c r="DF75" s="190"/>
      <c r="DG75" s="190"/>
      <c r="DH75" s="190"/>
      <c r="DI75" s="190"/>
      <c r="DJ75" s="190"/>
      <c r="DK75" s="190"/>
      <c r="DL75" s="190"/>
      <c r="DM75" s="190"/>
      <c r="DN75" s="190"/>
      <c r="DO75" s="190"/>
      <c r="DP75" s="190"/>
      <c r="DQ75" s="190"/>
      <c r="DR75" s="190"/>
      <c r="DS75" s="190"/>
      <c r="DT75" s="190"/>
      <c r="DU75" s="190"/>
      <c r="DV75" s="190"/>
      <c r="DW75" s="190"/>
      <c r="DX75" s="190"/>
      <c r="DY75" s="190"/>
      <c r="DZ75" s="190"/>
      <c r="EA75" s="190"/>
      <c r="EB75" s="190"/>
      <c r="EC75" s="190"/>
      <c r="ED75" s="190"/>
      <c r="EE75" s="190"/>
      <c r="EF75" s="190"/>
      <c r="EG75" s="190"/>
      <c r="EH75" s="190"/>
      <c r="EI75" s="190"/>
      <c r="EJ75" s="190"/>
      <c r="EK75" s="190"/>
      <c r="EL75" s="190"/>
      <c r="EM75" s="190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0"/>
      <c r="FB75" s="190"/>
      <c r="FC75" s="190"/>
      <c r="FD75" s="190"/>
      <c r="FE75" s="190"/>
      <c r="FF75" s="190"/>
      <c r="FG75" s="190"/>
      <c r="FH75" s="190"/>
      <c r="FI75" s="190"/>
      <c r="FJ75" s="190"/>
      <c r="FK75" s="190"/>
      <c r="FL75" s="190"/>
      <c r="FM75" s="190"/>
      <c r="FN75" s="190"/>
      <c r="FO75" s="190"/>
      <c r="FP75" s="190"/>
      <c r="FQ75" s="190"/>
      <c r="FR75" s="190"/>
      <c r="FS75" s="190"/>
      <c r="FT75" s="190"/>
      <c r="FU75" s="190"/>
      <c r="FV75" s="190"/>
      <c r="FW75" s="190"/>
      <c r="FX75" s="190"/>
      <c r="FY75" s="190"/>
      <c r="FZ75" s="190"/>
      <c r="GA75" s="190"/>
      <c r="GB75" s="190"/>
      <c r="GC75" s="190"/>
      <c r="GD75" s="190"/>
      <c r="GE75" s="190"/>
      <c r="GF75" s="190"/>
      <c r="GG75" s="190"/>
      <c r="GH75" s="190"/>
      <c r="GI75" s="190"/>
      <c r="GJ75" s="190"/>
      <c r="GK75" s="190"/>
      <c r="GL75" s="190"/>
      <c r="GM75" s="190"/>
      <c r="GN75" s="190"/>
      <c r="GO75" s="190"/>
      <c r="GP75" s="190"/>
      <c r="GQ75" s="190"/>
      <c r="GR75" s="190"/>
      <c r="GS75" s="190"/>
      <c r="GT75" s="190"/>
      <c r="GU75" s="190"/>
      <c r="GV75" s="190"/>
      <c r="GW75" s="190"/>
      <c r="GX75" s="190"/>
      <c r="GY75" s="190"/>
      <c r="GZ75" s="190"/>
      <c r="HA75" s="190"/>
      <c r="HB75" s="190"/>
      <c r="HC75" s="190"/>
      <c r="HD75" s="190"/>
      <c r="HE75" s="190"/>
      <c r="HF75" s="190"/>
      <c r="HG75" s="190"/>
      <c r="HH75" s="190"/>
      <c r="HI75" s="190"/>
      <c r="HJ75" s="190"/>
      <c r="HK75" s="190"/>
      <c r="HL75" s="190"/>
      <c r="HM75" s="190"/>
      <c r="HN75" s="190"/>
      <c r="HO75" s="190"/>
      <c r="HP75" s="190"/>
      <c r="HQ75" s="190"/>
      <c r="HR75" s="190"/>
      <c r="HS75" s="190"/>
      <c r="HT75" s="190"/>
      <c r="HU75" s="190"/>
      <c r="HV75" s="190"/>
      <c r="HW75" s="190"/>
      <c r="HX75" s="190"/>
      <c r="HY75" s="190"/>
      <c r="HZ75" s="190"/>
      <c r="IA75" s="190"/>
      <c r="IB75" s="190"/>
      <c r="IC75" s="190"/>
      <c r="ID75" s="190"/>
      <c r="IE75" s="190"/>
      <c r="IF75" s="190"/>
      <c r="IG75" s="190"/>
      <c r="IH75" s="190"/>
      <c r="II75" s="190"/>
      <c r="IJ75" s="190"/>
      <c r="IK75" s="190"/>
      <c r="IL75" s="190"/>
      <c r="IM75" s="190"/>
      <c r="IN75" s="190"/>
      <c r="IO75" s="190"/>
      <c r="IP75" s="190"/>
      <c r="IQ75" s="190"/>
      <c r="IR75" s="190"/>
      <c r="IS75" s="190"/>
      <c r="IT75" s="190"/>
      <c r="IU75" s="190"/>
      <c r="IV75" s="190"/>
    </row>
    <row r="76" spans="1:256" ht="19.5" customHeight="1">
      <c r="A76" s="118">
        <v>68</v>
      </c>
      <c r="B76" s="119">
        <v>1565010155</v>
      </c>
      <c r="C76" s="120" t="s">
        <v>203</v>
      </c>
      <c r="D76" s="121" t="s">
        <v>204</v>
      </c>
      <c r="E76" s="196">
        <v>32212</v>
      </c>
      <c r="F76" s="84">
        <v>7.8999999999999995</v>
      </c>
      <c r="G76" s="106" t="str">
        <f t="shared" si="26"/>
        <v>B</v>
      </c>
      <c r="H76" s="107" t="str">
        <f t="shared" si="27"/>
        <v>3.0</v>
      </c>
      <c r="I76" s="84">
        <v>7.75</v>
      </c>
      <c r="J76" s="106" t="str">
        <f t="shared" si="28"/>
        <v>B</v>
      </c>
      <c r="K76" s="107" t="str">
        <f t="shared" si="29"/>
        <v>3.0</v>
      </c>
      <c r="L76" s="84">
        <v>8.2999999999999989</v>
      </c>
      <c r="M76" s="106" t="str">
        <f t="shared" si="30"/>
        <v>B⁺</v>
      </c>
      <c r="N76" s="107" t="str">
        <f t="shared" si="31"/>
        <v>3.5</v>
      </c>
      <c r="O76" s="84">
        <v>8.2999999999999989</v>
      </c>
      <c r="P76" s="106" t="str">
        <f t="shared" si="32"/>
        <v>B⁺</v>
      </c>
      <c r="Q76" s="107" t="str">
        <f t="shared" si="33"/>
        <v>3.5</v>
      </c>
      <c r="R76" s="84">
        <v>8</v>
      </c>
      <c r="S76" s="106" t="str">
        <f t="shared" si="34"/>
        <v>B⁺</v>
      </c>
      <c r="T76" s="107" t="str">
        <f t="shared" si="35"/>
        <v>3.5</v>
      </c>
      <c r="U76" s="84">
        <v>7.2999999999999989</v>
      </c>
      <c r="V76" s="106" t="str">
        <f t="shared" si="36"/>
        <v>B</v>
      </c>
      <c r="W76" s="107" t="str">
        <f t="shared" si="37"/>
        <v>3.0</v>
      </c>
      <c r="X76" s="123">
        <v>7</v>
      </c>
      <c r="Y76" s="106" t="str">
        <f t="shared" si="38"/>
        <v>B</v>
      </c>
      <c r="Z76" s="107" t="str">
        <f t="shared" si="39"/>
        <v>3.0</v>
      </c>
      <c r="AA76" s="123">
        <v>6.2999999999999989</v>
      </c>
      <c r="AB76" s="106" t="str">
        <f t="shared" si="40"/>
        <v>C</v>
      </c>
      <c r="AC76" s="107" t="str">
        <f t="shared" si="41"/>
        <v>2.0</v>
      </c>
      <c r="AD76" s="124">
        <v>7.1999999999999993</v>
      </c>
      <c r="AE76" s="106" t="str">
        <f t="shared" si="42"/>
        <v>B</v>
      </c>
      <c r="AF76" s="107" t="str">
        <f t="shared" si="43"/>
        <v>3.0</v>
      </c>
      <c r="AG76" s="123">
        <v>7.2999999999999989</v>
      </c>
      <c r="AH76" s="106" t="str">
        <f t="shared" si="44"/>
        <v>B</v>
      </c>
      <c r="AI76" s="107" t="str">
        <f t="shared" si="45"/>
        <v>3.0</v>
      </c>
      <c r="AJ76" s="122">
        <v>6.8999999999999986</v>
      </c>
      <c r="AK76" s="106" t="str">
        <f t="shared" si="46"/>
        <v>C⁺</v>
      </c>
      <c r="AL76" s="107" t="str">
        <f t="shared" si="47"/>
        <v>2.5</v>
      </c>
      <c r="AM76" s="116">
        <f t="shared" si="48"/>
        <v>226.09999999999997</v>
      </c>
      <c r="AN76" s="173">
        <f t="shared" si="50"/>
        <v>10.277272727272726</v>
      </c>
      <c r="AO76" s="116">
        <f t="shared" si="49"/>
        <v>66</v>
      </c>
      <c r="AP76" s="125">
        <f t="shared" si="51"/>
        <v>3</v>
      </c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8"/>
      <c r="IG76" s="68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8"/>
      <c r="IV76" s="68"/>
    </row>
    <row r="77" spans="1:256" ht="19.5" customHeight="1">
      <c r="A77" s="118">
        <v>69</v>
      </c>
      <c r="B77" s="119">
        <v>1565010156</v>
      </c>
      <c r="C77" s="120" t="s">
        <v>205</v>
      </c>
      <c r="D77" s="121" t="s">
        <v>41</v>
      </c>
      <c r="E77" s="196" t="s">
        <v>206</v>
      </c>
      <c r="F77" s="84">
        <v>8</v>
      </c>
      <c r="G77" s="106" t="str">
        <f t="shared" si="26"/>
        <v>B⁺</v>
      </c>
      <c r="H77" s="107" t="str">
        <f t="shared" si="27"/>
        <v>3.5</v>
      </c>
      <c r="I77" s="84">
        <v>8.2999999999999989</v>
      </c>
      <c r="J77" s="106" t="str">
        <f t="shared" si="28"/>
        <v>B⁺</v>
      </c>
      <c r="K77" s="107" t="str">
        <f t="shared" si="29"/>
        <v>3.5</v>
      </c>
      <c r="L77" s="84">
        <v>7.2999999999999989</v>
      </c>
      <c r="M77" s="106" t="str">
        <f t="shared" si="30"/>
        <v>B</v>
      </c>
      <c r="N77" s="107" t="str">
        <f t="shared" si="31"/>
        <v>3.0</v>
      </c>
      <c r="O77" s="84">
        <v>7.6</v>
      </c>
      <c r="P77" s="106" t="str">
        <f t="shared" si="32"/>
        <v>B</v>
      </c>
      <c r="Q77" s="107" t="str">
        <f t="shared" si="33"/>
        <v>3.0</v>
      </c>
      <c r="R77" s="84">
        <v>6.6</v>
      </c>
      <c r="S77" s="106" t="str">
        <f t="shared" si="34"/>
        <v>C⁺</v>
      </c>
      <c r="T77" s="107" t="str">
        <f t="shared" si="35"/>
        <v>2.5</v>
      </c>
      <c r="U77" s="84">
        <v>7.3999999999999995</v>
      </c>
      <c r="V77" s="106" t="str">
        <f t="shared" si="36"/>
        <v>B</v>
      </c>
      <c r="W77" s="107" t="str">
        <f t="shared" si="37"/>
        <v>3.0</v>
      </c>
      <c r="X77" s="123">
        <v>7</v>
      </c>
      <c r="Y77" s="106" t="str">
        <f t="shared" si="38"/>
        <v>B</v>
      </c>
      <c r="Z77" s="107" t="str">
        <f t="shared" si="39"/>
        <v>3.0</v>
      </c>
      <c r="AA77" s="123">
        <v>6.6999999999999993</v>
      </c>
      <c r="AB77" s="106" t="str">
        <f t="shared" si="40"/>
        <v>C⁺</v>
      </c>
      <c r="AC77" s="107" t="str">
        <f t="shared" si="41"/>
        <v>2.5</v>
      </c>
      <c r="AD77" s="124">
        <v>6.6999999999999993</v>
      </c>
      <c r="AE77" s="106" t="str">
        <f t="shared" si="42"/>
        <v>C⁺</v>
      </c>
      <c r="AF77" s="107" t="str">
        <f t="shared" si="43"/>
        <v>2.5</v>
      </c>
      <c r="AG77" s="123">
        <v>8</v>
      </c>
      <c r="AH77" s="106" t="str">
        <f t="shared" si="44"/>
        <v>B⁺</v>
      </c>
      <c r="AI77" s="107" t="str">
        <f t="shared" si="45"/>
        <v>3.5</v>
      </c>
      <c r="AJ77" s="122">
        <v>8</v>
      </c>
      <c r="AK77" s="106" t="str">
        <f t="shared" si="46"/>
        <v>B⁺</v>
      </c>
      <c r="AL77" s="107" t="str">
        <f t="shared" si="47"/>
        <v>3.5</v>
      </c>
      <c r="AM77" s="116">
        <f t="shared" si="48"/>
        <v>229.6</v>
      </c>
      <c r="AN77" s="173">
        <f t="shared" si="50"/>
        <v>10.436363636363636</v>
      </c>
      <c r="AO77" s="116">
        <f t="shared" si="49"/>
        <v>67</v>
      </c>
      <c r="AP77" s="125">
        <f t="shared" si="51"/>
        <v>3.0454545454545454</v>
      </c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  <c r="IV77" s="68"/>
    </row>
    <row r="78" spans="1:256" s="188" customFormat="1" ht="19.5" customHeight="1">
      <c r="A78" s="175">
        <v>70</v>
      </c>
      <c r="B78" s="176">
        <v>1565010157</v>
      </c>
      <c r="C78" s="177" t="s">
        <v>207</v>
      </c>
      <c r="D78" s="178" t="s">
        <v>41</v>
      </c>
      <c r="E78" s="197" t="s">
        <v>208</v>
      </c>
      <c r="F78" s="179" t="e">
        <v>#VALUE!</v>
      </c>
      <c r="G78" s="180" t="e">
        <f t="shared" si="26"/>
        <v>#VALUE!</v>
      </c>
      <c r="H78" s="181" t="e">
        <f t="shared" si="27"/>
        <v>#VALUE!</v>
      </c>
      <c r="I78" s="179" t="e">
        <v>#VALUE!</v>
      </c>
      <c r="J78" s="180" t="e">
        <f t="shared" si="28"/>
        <v>#VALUE!</v>
      </c>
      <c r="K78" s="181" t="e">
        <f t="shared" si="29"/>
        <v>#VALUE!</v>
      </c>
      <c r="L78" s="179" t="e">
        <v>#VALUE!</v>
      </c>
      <c r="M78" s="180" t="e">
        <f t="shared" si="30"/>
        <v>#VALUE!</v>
      </c>
      <c r="N78" s="181" t="e">
        <f t="shared" si="31"/>
        <v>#VALUE!</v>
      </c>
      <c r="O78" s="179" t="e">
        <v>#VALUE!</v>
      </c>
      <c r="P78" s="180" t="e">
        <f t="shared" si="32"/>
        <v>#VALUE!</v>
      </c>
      <c r="Q78" s="181" t="e">
        <f t="shared" si="33"/>
        <v>#VALUE!</v>
      </c>
      <c r="R78" s="179" t="e">
        <v>#VALUE!</v>
      </c>
      <c r="S78" s="180" t="e">
        <f t="shared" si="34"/>
        <v>#VALUE!</v>
      </c>
      <c r="T78" s="181" t="e">
        <f t="shared" si="35"/>
        <v>#VALUE!</v>
      </c>
      <c r="U78" s="179" t="e">
        <v>#VALUE!</v>
      </c>
      <c r="V78" s="180" t="e">
        <f t="shared" si="36"/>
        <v>#VALUE!</v>
      </c>
      <c r="W78" s="181" t="e">
        <f t="shared" si="37"/>
        <v>#VALUE!</v>
      </c>
      <c r="X78" s="182" t="e">
        <v>#VALUE!</v>
      </c>
      <c r="Y78" s="180" t="e">
        <f t="shared" si="38"/>
        <v>#VALUE!</v>
      </c>
      <c r="Z78" s="181" t="e">
        <f t="shared" si="39"/>
        <v>#VALUE!</v>
      </c>
      <c r="AA78" s="182" t="e">
        <v>#VALUE!</v>
      </c>
      <c r="AB78" s="180" t="e">
        <f t="shared" si="40"/>
        <v>#VALUE!</v>
      </c>
      <c r="AC78" s="181" t="e">
        <f t="shared" si="41"/>
        <v>#VALUE!</v>
      </c>
      <c r="AD78" s="183" t="e">
        <v>#VALUE!</v>
      </c>
      <c r="AE78" s="180" t="e">
        <f t="shared" si="42"/>
        <v>#VALUE!</v>
      </c>
      <c r="AF78" s="181" t="e">
        <f t="shared" si="43"/>
        <v>#VALUE!</v>
      </c>
      <c r="AG78" s="182" t="e">
        <v>#VALUE!</v>
      </c>
      <c r="AH78" s="180" t="e">
        <f t="shared" si="44"/>
        <v>#VALUE!</v>
      </c>
      <c r="AI78" s="181" t="e">
        <f t="shared" si="45"/>
        <v>#VALUE!</v>
      </c>
      <c r="AJ78" s="184" t="e">
        <v>#VALUE!</v>
      </c>
      <c r="AK78" s="180" t="e">
        <f t="shared" si="46"/>
        <v>#VALUE!</v>
      </c>
      <c r="AL78" s="181" t="e">
        <f t="shared" si="47"/>
        <v>#VALUE!</v>
      </c>
      <c r="AM78" s="185" t="e">
        <f t="shared" si="48"/>
        <v>#VALUE!</v>
      </c>
      <c r="AN78" s="186" t="e">
        <f t="shared" si="50"/>
        <v>#VALUE!</v>
      </c>
      <c r="AO78" s="185" t="e">
        <f t="shared" si="49"/>
        <v>#VALUE!</v>
      </c>
      <c r="AP78" s="187" t="e">
        <f t="shared" si="51"/>
        <v>#VALUE!</v>
      </c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90"/>
      <c r="BY78" s="190"/>
      <c r="BZ78" s="190"/>
      <c r="CA78" s="190"/>
      <c r="CB78" s="190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0"/>
      <c r="CQ78" s="190"/>
      <c r="CR78" s="190"/>
      <c r="CS78" s="190"/>
      <c r="CT78" s="190"/>
      <c r="CU78" s="190"/>
      <c r="CV78" s="190"/>
      <c r="CW78" s="190"/>
      <c r="CX78" s="190"/>
      <c r="CY78" s="190"/>
      <c r="CZ78" s="190"/>
      <c r="DA78" s="190"/>
      <c r="DB78" s="190"/>
      <c r="DC78" s="190"/>
      <c r="DD78" s="190"/>
      <c r="DE78" s="190"/>
      <c r="DF78" s="190"/>
      <c r="DG78" s="190"/>
      <c r="DH78" s="190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190"/>
      <c r="DU78" s="190"/>
      <c r="DV78" s="190"/>
      <c r="DW78" s="190"/>
      <c r="DX78" s="190"/>
      <c r="DY78" s="190"/>
      <c r="DZ78" s="190"/>
      <c r="EA78" s="190"/>
      <c r="EB78" s="190"/>
      <c r="EC78" s="190"/>
      <c r="ED78" s="190"/>
      <c r="EE78" s="190"/>
      <c r="EF78" s="190"/>
      <c r="EG78" s="190"/>
      <c r="EH78" s="190"/>
      <c r="EI78" s="190"/>
      <c r="EJ78" s="190"/>
      <c r="EK78" s="190"/>
      <c r="EL78" s="190"/>
      <c r="EM78" s="190"/>
      <c r="EN78" s="190"/>
      <c r="EO78" s="190"/>
      <c r="EP78" s="190"/>
      <c r="EQ78" s="190"/>
      <c r="ER78" s="190"/>
      <c r="ES78" s="190"/>
      <c r="ET78" s="190"/>
      <c r="EU78" s="190"/>
      <c r="EV78" s="190"/>
      <c r="EW78" s="190"/>
      <c r="EX78" s="190"/>
      <c r="EY78" s="190"/>
      <c r="EZ78" s="190"/>
      <c r="FA78" s="190"/>
      <c r="FB78" s="190"/>
      <c r="FC78" s="190"/>
      <c r="FD78" s="190"/>
      <c r="FE78" s="190"/>
      <c r="FF78" s="190"/>
      <c r="FG78" s="190"/>
      <c r="FH78" s="190"/>
      <c r="FI78" s="190"/>
      <c r="FJ78" s="190"/>
      <c r="FK78" s="190"/>
      <c r="FL78" s="190"/>
      <c r="FM78" s="190"/>
      <c r="FN78" s="190"/>
      <c r="FO78" s="190"/>
      <c r="FP78" s="190"/>
      <c r="FQ78" s="190"/>
      <c r="FR78" s="190"/>
      <c r="FS78" s="190"/>
      <c r="FT78" s="190"/>
      <c r="FU78" s="190"/>
      <c r="FV78" s="190"/>
      <c r="FW78" s="190"/>
      <c r="FX78" s="190"/>
      <c r="FY78" s="190"/>
      <c r="FZ78" s="190"/>
      <c r="GA78" s="190"/>
      <c r="GB78" s="190"/>
      <c r="GC78" s="190"/>
      <c r="GD78" s="190"/>
      <c r="GE78" s="190"/>
      <c r="GF78" s="190"/>
      <c r="GG78" s="190"/>
      <c r="GH78" s="190"/>
      <c r="GI78" s="190"/>
      <c r="GJ78" s="190"/>
      <c r="GK78" s="190"/>
      <c r="GL78" s="190"/>
      <c r="GM78" s="190"/>
      <c r="GN78" s="190"/>
      <c r="GO78" s="190"/>
      <c r="GP78" s="190"/>
      <c r="GQ78" s="190"/>
      <c r="GR78" s="190"/>
      <c r="GS78" s="190"/>
      <c r="GT78" s="190"/>
      <c r="GU78" s="190"/>
      <c r="GV78" s="190"/>
      <c r="GW78" s="190"/>
      <c r="GX78" s="190"/>
      <c r="GY78" s="190"/>
      <c r="GZ78" s="190"/>
      <c r="HA78" s="190"/>
      <c r="HB78" s="190"/>
      <c r="HC78" s="190"/>
      <c r="HD78" s="190"/>
      <c r="HE78" s="190"/>
      <c r="HF78" s="190"/>
      <c r="HG78" s="190"/>
      <c r="HH78" s="190"/>
      <c r="HI78" s="190"/>
      <c r="HJ78" s="190"/>
      <c r="HK78" s="190"/>
      <c r="HL78" s="190"/>
      <c r="HM78" s="190"/>
      <c r="HN78" s="190"/>
      <c r="HO78" s="190"/>
      <c r="HP78" s="190"/>
      <c r="HQ78" s="190"/>
      <c r="HR78" s="190"/>
      <c r="HS78" s="190"/>
      <c r="HT78" s="190"/>
      <c r="HU78" s="190"/>
      <c r="HV78" s="190"/>
      <c r="HW78" s="190"/>
      <c r="HX78" s="190"/>
      <c r="HY78" s="190"/>
      <c r="HZ78" s="190"/>
      <c r="IA78" s="190"/>
      <c r="IB78" s="190"/>
      <c r="IC78" s="190"/>
      <c r="ID78" s="190"/>
      <c r="IE78" s="190"/>
      <c r="IF78" s="190"/>
      <c r="IG78" s="190"/>
      <c r="IH78" s="190"/>
      <c r="II78" s="190"/>
      <c r="IJ78" s="190"/>
      <c r="IK78" s="190"/>
      <c r="IL78" s="190"/>
      <c r="IM78" s="190"/>
      <c r="IN78" s="190"/>
      <c r="IO78" s="190"/>
      <c r="IP78" s="190"/>
      <c r="IQ78" s="190"/>
      <c r="IR78" s="190"/>
      <c r="IS78" s="190"/>
      <c r="IT78" s="190"/>
      <c r="IU78" s="190"/>
      <c r="IV78" s="190"/>
    </row>
    <row r="79" spans="1:256" ht="19.5" customHeight="1">
      <c r="A79" s="118">
        <v>71</v>
      </c>
      <c r="B79" s="119">
        <v>1565010159</v>
      </c>
      <c r="C79" s="120" t="s">
        <v>42</v>
      </c>
      <c r="D79" s="121" t="s">
        <v>209</v>
      </c>
      <c r="E79" s="196" t="s">
        <v>210</v>
      </c>
      <c r="F79" s="84">
        <v>7</v>
      </c>
      <c r="G79" s="106" t="str">
        <f t="shared" si="26"/>
        <v>B</v>
      </c>
      <c r="H79" s="107" t="str">
        <f t="shared" si="27"/>
        <v>3.0</v>
      </c>
      <c r="I79" s="84">
        <v>7</v>
      </c>
      <c r="J79" s="106" t="str">
        <f t="shared" si="28"/>
        <v>B</v>
      </c>
      <c r="K79" s="107" t="str">
        <f t="shared" si="29"/>
        <v>3.0</v>
      </c>
      <c r="L79" s="84">
        <v>7.2999999999999989</v>
      </c>
      <c r="M79" s="106" t="str">
        <f t="shared" si="30"/>
        <v>B</v>
      </c>
      <c r="N79" s="107" t="str">
        <f t="shared" si="31"/>
        <v>3.0</v>
      </c>
      <c r="O79" s="84">
        <v>7.6</v>
      </c>
      <c r="P79" s="106" t="str">
        <f t="shared" si="32"/>
        <v>B</v>
      </c>
      <c r="Q79" s="107" t="str">
        <f t="shared" si="33"/>
        <v>3.0</v>
      </c>
      <c r="R79" s="84">
        <v>4.9000000000000004</v>
      </c>
      <c r="S79" s="106" t="str">
        <f t="shared" si="34"/>
        <v>D</v>
      </c>
      <c r="T79" s="107" t="str">
        <f t="shared" si="35"/>
        <v>1.0</v>
      </c>
      <c r="U79" s="84">
        <v>6.6999999999999993</v>
      </c>
      <c r="V79" s="106" t="str">
        <f t="shared" si="36"/>
        <v>C⁺</v>
      </c>
      <c r="W79" s="107" t="str">
        <f t="shared" si="37"/>
        <v>2.5</v>
      </c>
      <c r="X79" s="123">
        <v>6.2999999999999989</v>
      </c>
      <c r="Y79" s="106" t="str">
        <f t="shared" si="38"/>
        <v>C</v>
      </c>
      <c r="Z79" s="107" t="str">
        <f t="shared" si="39"/>
        <v>2.0</v>
      </c>
      <c r="AA79" s="123">
        <v>6.2999999999999989</v>
      </c>
      <c r="AB79" s="106" t="str">
        <f t="shared" si="40"/>
        <v>C</v>
      </c>
      <c r="AC79" s="107" t="str">
        <f t="shared" si="41"/>
        <v>2.0</v>
      </c>
      <c r="AD79" s="124">
        <v>6.2999999999999989</v>
      </c>
      <c r="AE79" s="106" t="str">
        <f t="shared" si="42"/>
        <v>C</v>
      </c>
      <c r="AF79" s="107" t="str">
        <f t="shared" si="43"/>
        <v>2.0</v>
      </c>
      <c r="AG79" s="123">
        <v>7</v>
      </c>
      <c r="AH79" s="106" t="str">
        <f t="shared" si="44"/>
        <v>B</v>
      </c>
      <c r="AI79" s="107" t="str">
        <f t="shared" si="45"/>
        <v>3.0</v>
      </c>
      <c r="AJ79" s="122">
        <v>7.2999999999999989</v>
      </c>
      <c r="AK79" s="106" t="str">
        <f t="shared" si="46"/>
        <v>B</v>
      </c>
      <c r="AL79" s="107" t="str">
        <f t="shared" si="47"/>
        <v>3.0</v>
      </c>
      <c r="AM79" s="116">
        <f t="shared" si="48"/>
        <v>201.57999999999996</v>
      </c>
      <c r="AN79" s="173">
        <f t="shared" si="50"/>
        <v>9.1627272727272704</v>
      </c>
      <c r="AO79" s="116">
        <f t="shared" si="49"/>
        <v>55</v>
      </c>
      <c r="AP79" s="125">
        <f t="shared" si="51"/>
        <v>2.5</v>
      </c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  <c r="IV79" s="68"/>
    </row>
    <row r="80" spans="1:256" ht="19.5" customHeight="1">
      <c r="A80" s="118">
        <v>72</v>
      </c>
      <c r="B80" s="119">
        <v>1565010160</v>
      </c>
      <c r="C80" s="120" t="s">
        <v>211</v>
      </c>
      <c r="D80" s="121" t="s">
        <v>212</v>
      </c>
      <c r="E80" s="196" t="s">
        <v>213</v>
      </c>
      <c r="F80" s="84">
        <v>7.6999999999999993</v>
      </c>
      <c r="G80" s="106" t="str">
        <f t="shared" si="26"/>
        <v>B</v>
      </c>
      <c r="H80" s="107" t="str">
        <f t="shared" si="27"/>
        <v>3.0</v>
      </c>
      <c r="I80" s="84">
        <v>7.6</v>
      </c>
      <c r="J80" s="106" t="str">
        <f t="shared" si="28"/>
        <v>B</v>
      </c>
      <c r="K80" s="107" t="str">
        <f t="shared" si="29"/>
        <v>3.0</v>
      </c>
      <c r="L80" s="84">
        <v>6.8999999999999986</v>
      </c>
      <c r="M80" s="106" t="str">
        <f t="shared" si="30"/>
        <v>C⁺</v>
      </c>
      <c r="N80" s="107" t="str">
        <f t="shared" si="31"/>
        <v>2.5</v>
      </c>
      <c r="O80" s="84">
        <v>6.1999999999999993</v>
      </c>
      <c r="P80" s="106" t="str">
        <f t="shared" si="32"/>
        <v>C</v>
      </c>
      <c r="Q80" s="107" t="str">
        <f t="shared" si="33"/>
        <v>2.0</v>
      </c>
      <c r="R80" s="84">
        <v>4.1999999999999993</v>
      </c>
      <c r="S80" s="106" t="str">
        <f t="shared" si="34"/>
        <v>D</v>
      </c>
      <c r="T80" s="107" t="str">
        <f t="shared" si="35"/>
        <v>1.0</v>
      </c>
      <c r="U80" s="84">
        <v>5.9999999999999991</v>
      </c>
      <c r="V80" s="106" t="str">
        <f t="shared" si="36"/>
        <v>C</v>
      </c>
      <c r="W80" s="107" t="str">
        <f t="shared" si="37"/>
        <v>2.0</v>
      </c>
      <c r="X80" s="123">
        <v>7.2999999999999989</v>
      </c>
      <c r="Y80" s="106" t="str">
        <f t="shared" si="38"/>
        <v>B</v>
      </c>
      <c r="Z80" s="107" t="str">
        <f t="shared" si="39"/>
        <v>3.0</v>
      </c>
      <c r="AA80" s="123">
        <v>6.2999999999999989</v>
      </c>
      <c r="AB80" s="106" t="str">
        <f t="shared" si="40"/>
        <v>C</v>
      </c>
      <c r="AC80" s="107" t="str">
        <f t="shared" si="41"/>
        <v>2.0</v>
      </c>
      <c r="AD80" s="124">
        <v>5.6</v>
      </c>
      <c r="AE80" s="106" t="str">
        <f t="shared" si="42"/>
        <v>C</v>
      </c>
      <c r="AF80" s="107" t="str">
        <f t="shared" si="43"/>
        <v>2.0</v>
      </c>
      <c r="AG80" s="123">
        <v>8</v>
      </c>
      <c r="AH80" s="106" t="str">
        <f t="shared" si="44"/>
        <v>B⁺</v>
      </c>
      <c r="AI80" s="107" t="str">
        <f t="shared" si="45"/>
        <v>3.5</v>
      </c>
      <c r="AJ80" s="122">
        <v>7</v>
      </c>
      <c r="AK80" s="106" t="str">
        <f t="shared" si="46"/>
        <v>B</v>
      </c>
      <c r="AL80" s="107" t="str">
        <f t="shared" si="47"/>
        <v>3.0</v>
      </c>
      <c r="AM80" s="116">
        <f t="shared" si="48"/>
        <v>210.37999999999994</v>
      </c>
      <c r="AN80" s="173">
        <f t="shared" si="50"/>
        <v>9.5627272727272707</v>
      </c>
      <c r="AO80" s="116">
        <f t="shared" si="49"/>
        <v>54</v>
      </c>
      <c r="AP80" s="125">
        <f t="shared" si="51"/>
        <v>2.4545454545454546</v>
      </c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  <c r="GQ80" s="91"/>
      <c r="GR80" s="91"/>
      <c r="GS80" s="91"/>
      <c r="GT80" s="91"/>
      <c r="GU80" s="91"/>
      <c r="GV80" s="91"/>
      <c r="GW80" s="91"/>
      <c r="GX80" s="91"/>
      <c r="GY80" s="91"/>
      <c r="GZ80" s="91"/>
      <c r="HA80" s="91"/>
      <c r="HB80" s="91"/>
      <c r="HC80" s="91"/>
      <c r="HD80" s="91"/>
      <c r="HE80" s="91"/>
      <c r="HF80" s="91"/>
      <c r="HG80" s="91"/>
      <c r="HH80" s="91"/>
      <c r="HI80" s="91"/>
      <c r="HJ80" s="91"/>
      <c r="HK80" s="91"/>
      <c r="HL80" s="91"/>
      <c r="HM80" s="91"/>
      <c r="HN80" s="91"/>
      <c r="HO80" s="91"/>
      <c r="HP80" s="91"/>
      <c r="HQ80" s="91"/>
      <c r="HR80" s="91"/>
      <c r="HS80" s="91"/>
      <c r="HT80" s="91"/>
      <c r="HU80" s="91"/>
      <c r="HV80" s="91"/>
      <c r="HW80" s="91"/>
      <c r="HX80" s="91"/>
      <c r="HY80" s="91"/>
      <c r="HZ80" s="91"/>
      <c r="IA80" s="91"/>
      <c r="IB80" s="91"/>
      <c r="IC80" s="91"/>
      <c r="ID80" s="91"/>
      <c r="IE80" s="91"/>
      <c r="IF80" s="91"/>
      <c r="IG80" s="91"/>
      <c r="IH80" s="91"/>
      <c r="II80" s="91"/>
      <c r="IJ80" s="91"/>
      <c r="IK80" s="91"/>
      <c r="IL80" s="91"/>
      <c r="IM80" s="91"/>
      <c r="IN80" s="91"/>
      <c r="IO80" s="91"/>
      <c r="IP80" s="91"/>
      <c r="IQ80" s="91"/>
      <c r="IR80" s="91"/>
      <c r="IS80" s="91"/>
      <c r="IT80" s="91"/>
      <c r="IU80" s="91"/>
      <c r="IV80" s="91"/>
    </row>
    <row r="81" spans="1:256" ht="19.5" customHeight="1">
      <c r="A81" s="118">
        <v>73</v>
      </c>
      <c r="B81" s="119">
        <v>1565010161</v>
      </c>
      <c r="C81" s="120" t="s">
        <v>135</v>
      </c>
      <c r="D81" s="121" t="s">
        <v>214</v>
      </c>
      <c r="E81" s="196" t="s">
        <v>215</v>
      </c>
      <c r="F81" s="84">
        <v>7.6999999999999993</v>
      </c>
      <c r="G81" s="106" t="str">
        <f t="shared" si="26"/>
        <v>B</v>
      </c>
      <c r="H81" s="107" t="str">
        <f t="shared" si="27"/>
        <v>3.0</v>
      </c>
      <c r="I81" s="84">
        <v>7.6</v>
      </c>
      <c r="J81" s="106" t="str">
        <f t="shared" si="28"/>
        <v>B</v>
      </c>
      <c r="K81" s="107" t="str">
        <f t="shared" si="29"/>
        <v>3.0</v>
      </c>
      <c r="L81" s="84">
        <v>7.2999999999999989</v>
      </c>
      <c r="M81" s="106" t="str">
        <f t="shared" si="30"/>
        <v>B</v>
      </c>
      <c r="N81" s="107" t="str">
        <f t="shared" si="31"/>
        <v>3.0</v>
      </c>
      <c r="O81" s="84">
        <v>8.2999999999999989</v>
      </c>
      <c r="P81" s="106" t="str">
        <f t="shared" si="32"/>
        <v>B⁺</v>
      </c>
      <c r="Q81" s="107" t="str">
        <f t="shared" si="33"/>
        <v>3.5</v>
      </c>
      <c r="R81" s="84">
        <v>8</v>
      </c>
      <c r="S81" s="106" t="str">
        <f t="shared" si="34"/>
        <v>B⁺</v>
      </c>
      <c r="T81" s="107" t="str">
        <f t="shared" si="35"/>
        <v>3.5</v>
      </c>
      <c r="U81" s="84">
        <v>8</v>
      </c>
      <c r="V81" s="106" t="str">
        <f t="shared" si="36"/>
        <v>B⁺</v>
      </c>
      <c r="W81" s="107" t="str">
        <f t="shared" si="37"/>
        <v>3.5</v>
      </c>
      <c r="X81" s="123">
        <v>7.2999999999999989</v>
      </c>
      <c r="Y81" s="106" t="str">
        <f t="shared" si="38"/>
        <v>B</v>
      </c>
      <c r="Z81" s="107" t="str">
        <f t="shared" si="39"/>
        <v>3.0</v>
      </c>
      <c r="AA81" s="123">
        <v>5.9999999999999991</v>
      </c>
      <c r="AB81" s="106" t="str">
        <f t="shared" si="40"/>
        <v>C</v>
      </c>
      <c r="AC81" s="107" t="str">
        <f t="shared" si="41"/>
        <v>2.0</v>
      </c>
      <c r="AD81" s="124">
        <v>7.6</v>
      </c>
      <c r="AE81" s="106" t="str">
        <f t="shared" si="42"/>
        <v>B</v>
      </c>
      <c r="AF81" s="107" t="str">
        <f t="shared" si="43"/>
        <v>3.0</v>
      </c>
      <c r="AG81" s="123">
        <v>8</v>
      </c>
      <c r="AH81" s="106" t="str">
        <f t="shared" si="44"/>
        <v>B⁺</v>
      </c>
      <c r="AI81" s="107" t="str">
        <f t="shared" si="45"/>
        <v>3.5</v>
      </c>
      <c r="AJ81" s="122">
        <v>8.2999999999999989</v>
      </c>
      <c r="AK81" s="106" t="str">
        <f t="shared" si="46"/>
        <v>B⁺</v>
      </c>
      <c r="AL81" s="107" t="str">
        <f t="shared" si="47"/>
        <v>3.5</v>
      </c>
      <c r="AM81" s="116">
        <f t="shared" si="48"/>
        <v>229.19999999999996</v>
      </c>
      <c r="AN81" s="173">
        <f t="shared" si="50"/>
        <v>10.418181818181816</v>
      </c>
      <c r="AO81" s="116">
        <f t="shared" si="49"/>
        <v>69</v>
      </c>
      <c r="AP81" s="125">
        <f t="shared" si="51"/>
        <v>3.1363636363636362</v>
      </c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  <c r="FL81" s="91"/>
      <c r="FM81" s="91"/>
      <c r="FN81" s="91"/>
      <c r="FO81" s="91"/>
      <c r="FP81" s="91"/>
      <c r="FQ81" s="91"/>
      <c r="FR81" s="91"/>
      <c r="FS81" s="91"/>
      <c r="FT81" s="91"/>
      <c r="FU81" s="91"/>
      <c r="FV81" s="91"/>
      <c r="FW81" s="91"/>
      <c r="FX81" s="91"/>
      <c r="FY81" s="91"/>
      <c r="FZ81" s="91"/>
      <c r="GA81" s="91"/>
      <c r="GB81" s="91"/>
      <c r="GC81" s="91"/>
      <c r="GD81" s="91"/>
      <c r="GE81" s="91"/>
      <c r="GF81" s="91"/>
      <c r="GG81" s="91"/>
      <c r="GH81" s="91"/>
      <c r="GI81" s="91"/>
      <c r="GJ81" s="91"/>
      <c r="GK81" s="91"/>
      <c r="GL81" s="91"/>
      <c r="GM81" s="91"/>
      <c r="GN81" s="91"/>
      <c r="GO81" s="91"/>
      <c r="GP81" s="91"/>
      <c r="GQ81" s="91"/>
      <c r="GR81" s="91"/>
      <c r="GS81" s="91"/>
      <c r="GT81" s="91"/>
      <c r="GU81" s="91"/>
      <c r="GV81" s="91"/>
      <c r="GW81" s="91"/>
      <c r="GX81" s="91"/>
      <c r="GY81" s="91"/>
      <c r="GZ81" s="91"/>
      <c r="HA81" s="91"/>
      <c r="HB81" s="91"/>
      <c r="HC81" s="91"/>
      <c r="HD81" s="91"/>
      <c r="HE81" s="91"/>
      <c r="HF81" s="91"/>
      <c r="HG81" s="91"/>
      <c r="HH81" s="91"/>
      <c r="HI81" s="91"/>
      <c r="HJ81" s="91"/>
      <c r="HK81" s="91"/>
      <c r="HL81" s="91"/>
      <c r="HM81" s="91"/>
      <c r="HN81" s="91"/>
      <c r="HO81" s="91"/>
      <c r="HP81" s="91"/>
      <c r="HQ81" s="91"/>
      <c r="HR81" s="91"/>
      <c r="HS81" s="91"/>
      <c r="HT81" s="91"/>
      <c r="HU81" s="91"/>
      <c r="HV81" s="91"/>
      <c r="HW81" s="91"/>
      <c r="HX81" s="91"/>
      <c r="HY81" s="91"/>
      <c r="HZ81" s="91"/>
      <c r="IA81" s="91"/>
      <c r="IB81" s="91"/>
      <c r="IC81" s="91"/>
      <c r="ID81" s="91"/>
      <c r="IE81" s="91"/>
      <c r="IF81" s="91"/>
      <c r="IG81" s="91"/>
      <c r="IH81" s="91"/>
      <c r="II81" s="91"/>
      <c r="IJ81" s="91"/>
      <c r="IK81" s="91"/>
      <c r="IL81" s="91"/>
      <c r="IM81" s="91"/>
      <c r="IN81" s="91"/>
      <c r="IO81" s="91"/>
      <c r="IP81" s="91"/>
      <c r="IQ81" s="91"/>
      <c r="IR81" s="91"/>
      <c r="IS81" s="91"/>
      <c r="IT81" s="91"/>
      <c r="IU81" s="91"/>
      <c r="IV81" s="91"/>
    </row>
    <row r="82" spans="1:256" ht="19.5" customHeight="1">
      <c r="A82" s="118">
        <v>74</v>
      </c>
      <c r="B82" s="119">
        <v>1565010162</v>
      </c>
      <c r="C82" s="120" t="s">
        <v>216</v>
      </c>
      <c r="D82" s="121" t="s">
        <v>217</v>
      </c>
      <c r="E82" s="196" t="s">
        <v>218</v>
      </c>
      <c r="F82" s="84">
        <v>7.2999999999999989</v>
      </c>
      <c r="G82" s="106" t="str">
        <f t="shared" si="26"/>
        <v>B</v>
      </c>
      <c r="H82" s="107" t="str">
        <f t="shared" si="27"/>
        <v>3.0</v>
      </c>
      <c r="I82" s="84">
        <v>7.6</v>
      </c>
      <c r="J82" s="106" t="str">
        <f t="shared" si="28"/>
        <v>B</v>
      </c>
      <c r="K82" s="107" t="str">
        <f t="shared" si="29"/>
        <v>3.0</v>
      </c>
      <c r="L82" s="84">
        <v>7.2999999999999989</v>
      </c>
      <c r="M82" s="106" t="str">
        <f t="shared" si="30"/>
        <v>B</v>
      </c>
      <c r="N82" s="107" t="str">
        <f t="shared" si="31"/>
        <v>3.0</v>
      </c>
      <c r="O82" s="84">
        <v>7.6</v>
      </c>
      <c r="P82" s="106" t="str">
        <f t="shared" si="32"/>
        <v>B</v>
      </c>
      <c r="Q82" s="107" t="str">
        <f t="shared" si="33"/>
        <v>3.0</v>
      </c>
      <c r="R82" s="84">
        <v>6.6</v>
      </c>
      <c r="S82" s="106" t="str">
        <f t="shared" si="34"/>
        <v>C⁺</v>
      </c>
      <c r="T82" s="107" t="str">
        <f t="shared" si="35"/>
        <v>2.5</v>
      </c>
      <c r="U82" s="84">
        <v>7.2999999999999989</v>
      </c>
      <c r="V82" s="106" t="str">
        <f t="shared" si="36"/>
        <v>B</v>
      </c>
      <c r="W82" s="107" t="str">
        <f t="shared" si="37"/>
        <v>3.0</v>
      </c>
      <c r="X82" s="123">
        <v>6.2999999999999989</v>
      </c>
      <c r="Y82" s="106" t="str">
        <f t="shared" si="38"/>
        <v>C</v>
      </c>
      <c r="Z82" s="107" t="str">
        <f t="shared" si="39"/>
        <v>2.0</v>
      </c>
      <c r="AA82" s="123">
        <v>6.2999999999999989</v>
      </c>
      <c r="AB82" s="106" t="str">
        <f t="shared" si="40"/>
        <v>C</v>
      </c>
      <c r="AC82" s="107" t="str">
        <f t="shared" si="41"/>
        <v>2.0</v>
      </c>
      <c r="AD82" s="124">
        <v>7.6</v>
      </c>
      <c r="AE82" s="106" t="str">
        <f t="shared" si="42"/>
        <v>B</v>
      </c>
      <c r="AF82" s="107" t="str">
        <f t="shared" si="43"/>
        <v>3.0</v>
      </c>
      <c r="AG82" s="123">
        <v>7.6999999999999993</v>
      </c>
      <c r="AH82" s="106" t="str">
        <f t="shared" si="44"/>
        <v>B</v>
      </c>
      <c r="AI82" s="107" t="str">
        <f t="shared" si="45"/>
        <v>3.0</v>
      </c>
      <c r="AJ82" s="122">
        <v>7.6</v>
      </c>
      <c r="AK82" s="106" t="str">
        <f t="shared" si="46"/>
        <v>B</v>
      </c>
      <c r="AL82" s="107" t="str">
        <f t="shared" si="47"/>
        <v>3.0</v>
      </c>
      <c r="AM82" s="116">
        <f t="shared" si="48"/>
        <v>212.57999999999996</v>
      </c>
      <c r="AN82" s="173">
        <f t="shared" si="50"/>
        <v>9.6627272727272704</v>
      </c>
      <c r="AO82" s="116">
        <f t="shared" si="49"/>
        <v>61</v>
      </c>
      <c r="AP82" s="125">
        <f t="shared" si="51"/>
        <v>2.7727272727272729</v>
      </c>
    </row>
    <row r="83" spans="1:256" ht="19.5" customHeight="1">
      <c r="A83" s="118">
        <v>75</v>
      </c>
      <c r="B83" s="119">
        <v>1565010164</v>
      </c>
      <c r="C83" s="120" t="s">
        <v>193</v>
      </c>
      <c r="D83" s="121" t="s">
        <v>219</v>
      </c>
      <c r="E83" s="196" t="s">
        <v>220</v>
      </c>
      <c r="F83" s="84">
        <v>7.6999999999999993</v>
      </c>
      <c r="G83" s="106" t="str">
        <f t="shared" si="26"/>
        <v>B</v>
      </c>
      <c r="H83" s="107" t="str">
        <f t="shared" si="27"/>
        <v>3.0</v>
      </c>
      <c r="I83" s="84">
        <v>5.9499999999999993</v>
      </c>
      <c r="J83" s="106" t="str">
        <f t="shared" si="28"/>
        <v>C</v>
      </c>
      <c r="K83" s="107" t="str">
        <f t="shared" si="29"/>
        <v>2.0</v>
      </c>
      <c r="L83" s="84">
        <v>8</v>
      </c>
      <c r="M83" s="106" t="str">
        <f t="shared" si="30"/>
        <v>B⁺</v>
      </c>
      <c r="N83" s="107" t="str">
        <f t="shared" si="31"/>
        <v>3.5</v>
      </c>
      <c r="O83" s="84">
        <v>8.2999999999999989</v>
      </c>
      <c r="P83" s="106" t="str">
        <f t="shared" si="32"/>
        <v>B⁺</v>
      </c>
      <c r="Q83" s="107" t="str">
        <f t="shared" si="33"/>
        <v>3.5</v>
      </c>
      <c r="R83" s="84">
        <v>6.6</v>
      </c>
      <c r="S83" s="106" t="str">
        <f t="shared" si="34"/>
        <v>C⁺</v>
      </c>
      <c r="T83" s="107" t="str">
        <f t="shared" si="35"/>
        <v>2.5</v>
      </c>
      <c r="U83" s="84">
        <v>5.6</v>
      </c>
      <c r="V83" s="106" t="str">
        <f t="shared" si="36"/>
        <v>C</v>
      </c>
      <c r="W83" s="107" t="str">
        <f t="shared" si="37"/>
        <v>2.0</v>
      </c>
      <c r="X83" s="123">
        <v>7</v>
      </c>
      <c r="Y83" s="106" t="str">
        <f t="shared" si="38"/>
        <v>B</v>
      </c>
      <c r="Z83" s="107" t="str">
        <f t="shared" si="39"/>
        <v>3.0</v>
      </c>
      <c r="AA83" s="123">
        <v>6.2999999999999989</v>
      </c>
      <c r="AB83" s="106" t="str">
        <f t="shared" si="40"/>
        <v>C</v>
      </c>
      <c r="AC83" s="107" t="str">
        <f t="shared" si="41"/>
        <v>2.0</v>
      </c>
      <c r="AD83" s="124">
        <v>6.8999999999999986</v>
      </c>
      <c r="AE83" s="106" t="str">
        <f t="shared" si="42"/>
        <v>C⁺</v>
      </c>
      <c r="AF83" s="107" t="str">
        <f t="shared" si="43"/>
        <v>2.5</v>
      </c>
      <c r="AG83" s="123">
        <v>7.6999999999999993</v>
      </c>
      <c r="AH83" s="106" t="str">
        <f t="shared" si="44"/>
        <v>B</v>
      </c>
      <c r="AI83" s="107" t="str">
        <f t="shared" si="45"/>
        <v>3.0</v>
      </c>
      <c r="AJ83" s="122">
        <v>7.6999999999999993</v>
      </c>
      <c r="AK83" s="106" t="str">
        <f t="shared" si="46"/>
        <v>B</v>
      </c>
      <c r="AL83" s="107" t="str">
        <f t="shared" si="47"/>
        <v>3.0</v>
      </c>
      <c r="AM83" s="116">
        <f t="shared" si="48"/>
        <v>217.10000000000002</v>
      </c>
      <c r="AN83" s="173">
        <f t="shared" si="50"/>
        <v>9.8681818181818191</v>
      </c>
      <c r="AO83" s="116">
        <f t="shared" si="49"/>
        <v>60</v>
      </c>
      <c r="AP83" s="125">
        <f t="shared" si="51"/>
        <v>2.7272727272727271</v>
      </c>
    </row>
    <row r="84" spans="1:256" s="188" customFormat="1" ht="19.5" customHeight="1">
      <c r="A84" s="175">
        <v>76</v>
      </c>
      <c r="B84" s="176">
        <v>1565010165</v>
      </c>
      <c r="C84" s="177" t="s">
        <v>221</v>
      </c>
      <c r="D84" s="178" t="s">
        <v>222</v>
      </c>
      <c r="E84" s="197" t="s">
        <v>223</v>
      </c>
      <c r="F84" s="179" t="e">
        <v>#VALUE!</v>
      </c>
      <c r="G84" s="180" t="e">
        <f t="shared" si="26"/>
        <v>#VALUE!</v>
      </c>
      <c r="H84" s="181" t="e">
        <f t="shared" si="27"/>
        <v>#VALUE!</v>
      </c>
      <c r="I84" s="179" t="e">
        <v>#VALUE!</v>
      </c>
      <c r="J84" s="180" t="e">
        <f t="shared" si="28"/>
        <v>#VALUE!</v>
      </c>
      <c r="K84" s="181" t="e">
        <f t="shared" si="29"/>
        <v>#VALUE!</v>
      </c>
      <c r="L84" s="179" t="e">
        <v>#VALUE!</v>
      </c>
      <c r="M84" s="180" t="e">
        <f t="shared" si="30"/>
        <v>#VALUE!</v>
      </c>
      <c r="N84" s="181" t="e">
        <f t="shared" si="31"/>
        <v>#VALUE!</v>
      </c>
      <c r="O84" s="179" t="e">
        <v>#VALUE!</v>
      </c>
      <c r="P84" s="180" t="e">
        <f t="shared" si="32"/>
        <v>#VALUE!</v>
      </c>
      <c r="Q84" s="181" t="e">
        <f t="shared" si="33"/>
        <v>#VALUE!</v>
      </c>
      <c r="R84" s="179" t="e">
        <v>#VALUE!</v>
      </c>
      <c r="S84" s="180" t="e">
        <f t="shared" si="34"/>
        <v>#VALUE!</v>
      </c>
      <c r="T84" s="181" t="e">
        <f t="shared" si="35"/>
        <v>#VALUE!</v>
      </c>
      <c r="U84" s="179" t="e">
        <v>#VALUE!</v>
      </c>
      <c r="V84" s="180" t="e">
        <f t="shared" si="36"/>
        <v>#VALUE!</v>
      </c>
      <c r="W84" s="181" t="e">
        <f t="shared" si="37"/>
        <v>#VALUE!</v>
      </c>
      <c r="X84" s="182" t="e">
        <v>#VALUE!</v>
      </c>
      <c r="Y84" s="180" t="e">
        <f t="shared" si="38"/>
        <v>#VALUE!</v>
      </c>
      <c r="Z84" s="181" t="e">
        <f t="shared" si="39"/>
        <v>#VALUE!</v>
      </c>
      <c r="AA84" s="182" t="e">
        <v>#VALUE!</v>
      </c>
      <c r="AB84" s="180" t="e">
        <f t="shared" si="40"/>
        <v>#VALUE!</v>
      </c>
      <c r="AC84" s="181" t="e">
        <f t="shared" si="41"/>
        <v>#VALUE!</v>
      </c>
      <c r="AD84" s="183" t="e">
        <v>#VALUE!</v>
      </c>
      <c r="AE84" s="180" t="e">
        <f t="shared" si="42"/>
        <v>#VALUE!</v>
      </c>
      <c r="AF84" s="181" t="e">
        <f t="shared" si="43"/>
        <v>#VALUE!</v>
      </c>
      <c r="AG84" s="182" t="e">
        <v>#VALUE!</v>
      </c>
      <c r="AH84" s="180" t="e">
        <f t="shared" si="44"/>
        <v>#VALUE!</v>
      </c>
      <c r="AI84" s="181" t="e">
        <f t="shared" si="45"/>
        <v>#VALUE!</v>
      </c>
      <c r="AJ84" s="184" t="e">
        <v>#VALUE!</v>
      </c>
      <c r="AK84" s="180" t="e">
        <f t="shared" si="46"/>
        <v>#VALUE!</v>
      </c>
      <c r="AL84" s="181" t="e">
        <f t="shared" si="47"/>
        <v>#VALUE!</v>
      </c>
      <c r="AM84" s="185" t="e">
        <f t="shared" si="48"/>
        <v>#VALUE!</v>
      </c>
      <c r="AN84" s="186" t="e">
        <f t="shared" si="50"/>
        <v>#VALUE!</v>
      </c>
      <c r="AO84" s="185" t="e">
        <f t="shared" si="49"/>
        <v>#VALUE!</v>
      </c>
      <c r="AP84" s="187" t="e">
        <f t="shared" si="51"/>
        <v>#VALUE!</v>
      </c>
    </row>
    <row r="85" spans="1:256" ht="19.5" customHeight="1">
      <c r="A85" s="118">
        <v>77</v>
      </c>
      <c r="B85" s="119">
        <v>1565010166</v>
      </c>
      <c r="C85" s="120" t="s">
        <v>224</v>
      </c>
      <c r="D85" s="121" t="s">
        <v>222</v>
      </c>
      <c r="E85" s="196" t="s">
        <v>225</v>
      </c>
      <c r="F85" s="84">
        <v>4.8999999999999995</v>
      </c>
      <c r="G85" s="106" t="str">
        <f t="shared" si="26"/>
        <v>D</v>
      </c>
      <c r="H85" s="107" t="str">
        <f t="shared" si="27"/>
        <v>1.0</v>
      </c>
      <c r="I85" s="84">
        <v>6.6499999999999995</v>
      </c>
      <c r="J85" s="106" t="str">
        <f t="shared" si="28"/>
        <v>C⁺</v>
      </c>
      <c r="K85" s="107" t="str">
        <f t="shared" si="29"/>
        <v>2.5</v>
      </c>
      <c r="L85" s="84">
        <v>7.2999999999999989</v>
      </c>
      <c r="M85" s="106" t="str">
        <f t="shared" si="30"/>
        <v>B</v>
      </c>
      <c r="N85" s="107" t="str">
        <f t="shared" si="31"/>
        <v>3.0</v>
      </c>
      <c r="O85" s="84">
        <v>8.2999999999999989</v>
      </c>
      <c r="P85" s="106" t="str">
        <f t="shared" si="32"/>
        <v>B⁺</v>
      </c>
      <c r="Q85" s="107" t="str">
        <f t="shared" si="33"/>
        <v>3.5</v>
      </c>
      <c r="R85" s="84">
        <v>3.5</v>
      </c>
      <c r="S85" s="106" t="str">
        <f t="shared" si="34"/>
        <v>F</v>
      </c>
      <c r="T85" s="107" t="b">
        <f t="shared" si="35"/>
        <v>0</v>
      </c>
      <c r="U85" s="84">
        <v>4.8999999999999995</v>
      </c>
      <c r="V85" s="106" t="str">
        <f t="shared" si="36"/>
        <v>D</v>
      </c>
      <c r="W85" s="107" t="str">
        <f t="shared" si="37"/>
        <v>1.0</v>
      </c>
      <c r="X85" s="123">
        <v>7</v>
      </c>
      <c r="Y85" s="106" t="str">
        <f t="shared" si="38"/>
        <v>B</v>
      </c>
      <c r="Z85" s="107" t="str">
        <f t="shared" si="39"/>
        <v>3.0</v>
      </c>
      <c r="AA85" s="123">
        <v>6.2999999999999989</v>
      </c>
      <c r="AB85" s="106" t="str">
        <f t="shared" si="40"/>
        <v>C</v>
      </c>
      <c r="AC85" s="107" t="str">
        <f t="shared" si="41"/>
        <v>2.0</v>
      </c>
      <c r="AD85" s="124">
        <v>4.1999999999999993</v>
      </c>
      <c r="AE85" s="106" t="str">
        <f t="shared" si="42"/>
        <v>D</v>
      </c>
      <c r="AF85" s="107" t="str">
        <f t="shared" si="43"/>
        <v>1.0</v>
      </c>
      <c r="AG85" s="123">
        <v>7.6999999999999993</v>
      </c>
      <c r="AH85" s="106" t="str">
        <f t="shared" si="44"/>
        <v>B</v>
      </c>
      <c r="AI85" s="107" t="str">
        <f t="shared" si="45"/>
        <v>3.0</v>
      </c>
      <c r="AJ85" s="122">
        <v>5.6</v>
      </c>
      <c r="AK85" s="106" t="str">
        <f t="shared" si="46"/>
        <v>C</v>
      </c>
      <c r="AL85" s="107" t="str">
        <f t="shared" si="47"/>
        <v>2.0</v>
      </c>
      <c r="AM85" s="116">
        <f t="shared" si="48"/>
        <v>194.29999999999998</v>
      </c>
      <c r="AN85" s="173">
        <f t="shared" si="50"/>
        <v>8.8318181818181802</v>
      </c>
      <c r="AO85" s="116">
        <f t="shared" si="49"/>
        <v>44</v>
      </c>
      <c r="AP85" s="125">
        <f t="shared" si="51"/>
        <v>2</v>
      </c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2"/>
      <c r="HT85" s="92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  <c r="IU85" s="92"/>
      <c r="IV85" s="92"/>
    </row>
    <row r="86" spans="1:256" ht="19.5" customHeight="1">
      <c r="A86" s="118">
        <v>78</v>
      </c>
      <c r="B86" s="119">
        <v>1565010167</v>
      </c>
      <c r="C86" s="120" t="s">
        <v>226</v>
      </c>
      <c r="D86" s="121" t="s">
        <v>227</v>
      </c>
      <c r="E86" s="196" t="s">
        <v>228</v>
      </c>
      <c r="F86" s="84">
        <v>6.6</v>
      </c>
      <c r="G86" s="106" t="str">
        <f t="shared" si="26"/>
        <v>C⁺</v>
      </c>
      <c r="H86" s="107" t="str">
        <f t="shared" si="27"/>
        <v>2.5</v>
      </c>
      <c r="I86" s="84">
        <v>5.6</v>
      </c>
      <c r="J86" s="106" t="str">
        <f t="shared" si="28"/>
        <v>C</v>
      </c>
      <c r="K86" s="107" t="str">
        <f t="shared" si="29"/>
        <v>2.0</v>
      </c>
      <c r="L86" s="84">
        <v>7.2999999999999989</v>
      </c>
      <c r="M86" s="106" t="str">
        <f t="shared" si="30"/>
        <v>B</v>
      </c>
      <c r="N86" s="107" t="str">
        <f t="shared" si="31"/>
        <v>3.0</v>
      </c>
      <c r="O86" s="84">
        <v>7.6</v>
      </c>
      <c r="P86" s="106" t="str">
        <f t="shared" si="32"/>
        <v>B</v>
      </c>
      <c r="Q86" s="107" t="str">
        <f t="shared" si="33"/>
        <v>3.0</v>
      </c>
      <c r="R86" s="84">
        <v>6.2999999999999989</v>
      </c>
      <c r="S86" s="106" t="str">
        <f t="shared" si="34"/>
        <v>C</v>
      </c>
      <c r="T86" s="107" t="str">
        <f t="shared" si="35"/>
        <v>2.0</v>
      </c>
      <c r="U86" s="84">
        <v>4.8999999999999995</v>
      </c>
      <c r="V86" s="106" t="str">
        <f t="shared" si="36"/>
        <v>D</v>
      </c>
      <c r="W86" s="107" t="str">
        <f t="shared" si="37"/>
        <v>1.0</v>
      </c>
      <c r="X86" s="123">
        <v>6.2999999999999989</v>
      </c>
      <c r="Y86" s="106" t="str">
        <f t="shared" si="38"/>
        <v>C</v>
      </c>
      <c r="Z86" s="107" t="str">
        <f t="shared" si="39"/>
        <v>2.0</v>
      </c>
      <c r="AA86" s="123">
        <v>6.2999999999999989</v>
      </c>
      <c r="AB86" s="106" t="str">
        <f t="shared" si="40"/>
        <v>C</v>
      </c>
      <c r="AC86" s="107" t="str">
        <f t="shared" si="41"/>
        <v>2.0</v>
      </c>
      <c r="AD86" s="124">
        <v>5.9999999999999991</v>
      </c>
      <c r="AE86" s="106" t="str">
        <f t="shared" si="42"/>
        <v>C</v>
      </c>
      <c r="AF86" s="107" t="str">
        <f t="shared" si="43"/>
        <v>2.0</v>
      </c>
      <c r="AG86" s="123">
        <v>7</v>
      </c>
      <c r="AH86" s="106" t="str">
        <f t="shared" si="44"/>
        <v>B</v>
      </c>
      <c r="AI86" s="107" t="str">
        <f t="shared" si="45"/>
        <v>3.0</v>
      </c>
      <c r="AJ86" s="122">
        <v>7</v>
      </c>
      <c r="AK86" s="106" t="str">
        <f t="shared" si="46"/>
        <v>B</v>
      </c>
      <c r="AL86" s="107" t="str">
        <f t="shared" si="47"/>
        <v>3.0</v>
      </c>
      <c r="AM86" s="116">
        <f t="shared" si="48"/>
        <v>195.97999999999996</v>
      </c>
      <c r="AN86" s="173">
        <f t="shared" si="50"/>
        <v>8.9081818181818164</v>
      </c>
      <c r="AO86" s="116">
        <f t="shared" si="49"/>
        <v>51</v>
      </c>
      <c r="AP86" s="125">
        <f t="shared" si="51"/>
        <v>2.3181818181818183</v>
      </c>
    </row>
    <row r="87" spans="1:256" ht="19.5" customHeight="1">
      <c r="A87" s="118">
        <v>79</v>
      </c>
      <c r="B87" s="119">
        <v>1565010171</v>
      </c>
      <c r="C87" s="120" t="s">
        <v>229</v>
      </c>
      <c r="D87" s="121" t="s">
        <v>230</v>
      </c>
      <c r="E87" s="196" t="s">
        <v>231</v>
      </c>
      <c r="F87" s="84">
        <v>6.6</v>
      </c>
      <c r="G87" s="106" t="str">
        <f t="shared" si="26"/>
        <v>C⁺</v>
      </c>
      <c r="H87" s="107" t="str">
        <f t="shared" si="27"/>
        <v>2.5</v>
      </c>
      <c r="I87" s="84">
        <v>8.2999999999999989</v>
      </c>
      <c r="J87" s="106" t="str">
        <f t="shared" si="28"/>
        <v>B⁺</v>
      </c>
      <c r="K87" s="107" t="str">
        <f t="shared" si="29"/>
        <v>3.5</v>
      </c>
      <c r="L87" s="84">
        <v>8</v>
      </c>
      <c r="M87" s="106" t="str">
        <f t="shared" si="30"/>
        <v>B⁺</v>
      </c>
      <c r="N87" s="107" t="str">
        <f t="shared" si="31"/>
        <v>3.5</v>
      </c>
      <c r="O87" s="84">
        <v>8.2999999999999989</v>
      </c>
      <c r="P87" s="106" t="str">
        <f t="shared" si="32"/>
        <v>B⁺</v>
      </c>
      <c r="Q87" s="107" t="str">
        <f t="shared" si="33"/>
        <v>3.5</v>
      </c>
      <c r="R87" s="84">
        <v>7.1</v>
      </c>
      <c r="S87" s="106" t="str">
        <f t="shared" si="34"/>
        <v>B</v>
      </c>
      <c r="T87" s="107" t="str">
        <f t="shared" si="35"/>
        <v>3.0</v>
      </c>
      <c r="U87" s="84">
        <v>7.2999999999999989</v>
      </c>
      <c r="V87" s="106" t="str">
        <f t="shared" si="36"/>
        <v>B</v>
      </c>
      <c r="W87" s="107" t="str">
        <f t="shared" si="37"/>
        <v>3.0</v>
      </c>
      <c r="X87" s="123">
        <v>7</v>
      </c>
      <c r="Y87" s="106" t="str">
        <f t="shared" si="38"/>
        <v>B</v>
      </c>
      <c r="Z87" s="107" t="str">
        <f t="shared" si="39"/>
        <v>3.0</v>
      </c>
      <c r="AA87" s="123">
        <v>5.9999999999999991</v>
      </c>
      <c r="AB87" s="106" t="str">
        <f t="shared" si="40"/>
        <v>C</v>
      </c>
      <c r="AC87" s="107" t="str">
        <f t="shared" si="41"/>
        <v>2.0</v>
      </c>
      <c r="AD87" s="124">
        <v>6.6</v>
      </c>
      <c r="AE87" s="106" t="str">
        <f t="shared" si="42"/>
        <v>C⁺</v>
      </c>
      <c r="AF87" s="107" t="str">
        <f t="shared" si="43"/>
        <v>2.5</v>
      </c>
      <c r="AG87" s="123">
        <v>6.2999999999999989</v>
      </c>
      <c r="AH87" s="106" t="str">
        <f t="shared" si="44"/>
        <v>C</v>
      </c>
      <c r="AI87" s="107" t="str">
        <f t="shared" si="45"/>
        <v>2.0</v>
      </c>
      <c r="AJ87" s="122" t="e">
        <v>#VALUE!</v>
      </c>
      <c r="AK87" s="106" t="e">
        <f t="shared" si="46"/>
        <v>#VALUE!</v>
      </c>
      <c r="AL87" s="107" t="e">
        <f t="shared" si="47"/>
        <v>#VALUE!</v>
      </c>
      <c r="AM87" s="116" t="e">
        <f t="shared" si="48"/>
        <v>#VALUE!</v>
      </c>
      <c r="AN87" s="173" t="e">
        <f t="shared" si="50"/>
        <v>#VALUE!</v>
      </c>
      <c r="AO87" s="116" t="e">
        <f t="shared" si="49"/>
        <v>#VALUE!</v>
      </c>
      <c r="AP87" s="125" t="e">
        <f t="shared" si="51"/>
        <v>#VALUE!</v>
      </c>
    </row>
    <row r="88" spans="1:256" ht="19.5" customHeight="1">
      <c r="A88" s="118">
        <v>80</v>
      </c>
      <c r="B88" s="119">
        <v>1565010172</v>
      </c>
      <c r="C88" s="120" t="s">
        <v>232</v>
      </c>
      <c r="D88" s="121" t="s">
        <v>233</v>
      </c>
      <c r="E88" s="196" t="s">
        <v>234</v>
      </c>
      <c r="F88" s="84">
        <v>7.2999999999999989</v>
      </c>
      <c r="G88" s="106" t="str">
        <f t="shared" si="26"/>
        <v>B</v>
      </c>
      <c r="H88" s="107" t="str">
        <f t="shared" si="27"/>
        <v>3.0</v>
      </c>
      <c r="I88" s="84">
        <v>7.6</v>
      </c>
      <c r="J88" s="106" t="str">
        <f t="shared" si="28"/>
        <v>B</v>
      </c>
      <c r="K88" s="107" t="str">
        <f t="shared" si="29"/>
        <v>3.0</v>
      </c>
      <c r="L88" s="84">
        <v>8</v>
      </c>
      <c r="M88" s="106" t="str">
        <f t="shared" si="30"/>
        <v>B⁺</v>
      </c>
      <c r="N88" s="107" t="str">
        <f t="shared" si="31"/>
        <v>3.5</v>
      </c>
      <c r="O88" s="84">
        <v>7.6</v>
      </c>
      <c r="P88" s="106" t="str">
        <f t="shared" si="32"/>
        <v>B</v>
      </c>
      <c r="Q88" s="107" t="str">
        <f t="shared" si="33"/>
        <v>3.0</v>
      </c>
      <c r="R88" s="84">
        <v>6.6</v>
      </c>
      <c r="S88" s="106" t="str">
        <f t="shared" si="34"/>
        <v>C⁺</v>
      </c>
      <c r="T88" s="107" t="str">
        <f t="shared" si="35"/>
        <v>2.5</v>
      </c>
      <c r="U88" s="84">
        <v>7.2999999999999989</v>
      </c>
      <c r="V88" s="106" t="str">
        <f t="shared" si="36"/>
        <v>B</v>
      </c>
      <c r="W88" s="107" t="str">
        <f t="shared" si="37"/>
        <v>3.0</v>
      </c>
      <c r="X88" s="123">
        <v>7</v>
      </c>
      <c r="Y88" s="106" t="str">
        <f t="shared" si="38"/>
        <v>B</v>
      </c>
      <c r="Z88" s="107" t="str">
        <f t="shared" si="39"/>
        <v>3.0</v>
      </c>
      <c r="AA88" s="123">
        <v>6.6999999999999993</v>
      </c>
      <c r="AB88" s="106" t="str">
        <f t="shared" si="40"/>
        <v>C⁺</v>
      </c>
      <c r="AC88" s="107" t="str">
        <f t="shared" si="41"/>
        <v>2.5</v>
      </c>
      <c r="AD88" s="124">
        <v>7.6</v>
      </c>
      <c r="AE88" s="106" t="str">
        <f t="shared" si="42"/>
        <v>B</v>
      </c>
      <c r="AF88" s="107" t="str">
        <f t="shared" si="43"/>
        <v>3.0</v>
      </c>
      <c r="AG88" s="123">
        <v>7.2999999999999989</v>
      </c>
      <c r="AH88" s="106" t="str">
        <f t="shared" si="44"/>
        <v>B</v>
      </c>
      <c r="AI88" s="107" t="str">
        <f t="shared" si="45"/>
        <v>3.0</v>
      </c>
      <c r="AJ88" s="122">
        <v>4.8999999999999995</v>
      </c>
      <c r="AK88" s="106" t="str">
        <f t="shared" si="46"/>
        <v>D</v>
      </c>
      <c r="AL88" s="107" t="str">
        <f t="shared" si="47"/>
        <v>1.0</v>
      </c>
      <c r="AM88" s="116">
        <f t="shared" si="48"/>
        <v>222.19999999999996</v>
      </c>
      <c r="AN88" s="173">
        <f t="shared" si="50"/>
        <v>10.099999999999998</v>
      </c>
      <c r="AO88" s="116">
        <f t="shared" si="49"/>
        <v>61</v>
      </c>
      <c r="AP88" s="125">
        <f t="shared" si="51"/>
        <v>2.7727272727272729</v>
      </c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  <c r="HL88" s="93"/>
      <c r="HM88" s="93"/>
      <c r="HN88" s="93"/>
      <c r="HO88" s="93"/>
      <c r="HP88" s="93"/>
      <c r="HQ88" s="93"/>
      <c r="HR88" s="93"/>
      <c r="HS88" s="93"/>
      <c r="HT88" s="93"/>
      <c r="HU88" s="93"/>
      <c r="HV88" s="93"/>
      <c r="HW88" s="93"/>
      <c r="HX88" s="93"/>
      <c r="HY88" s="93"/>
      <c r="HZ88" s="93"/>
      <c r="IA88" s="93"/>
      <c r="IB88" s="93"/>
      <c r="IC88" s="93"/>
      <c r="ID88" s="93"/>
      <c r="IE88" s="93"/>
      <c r="IF88" s="93"/>
      <c r="IG88" s="93"/>
      <c r="IH88" s="93"/>
      <c r="II88" s="93"/>
      <c r="IJ88" s="93"/>
      <c r="IK88" s="93"/>
      <c r="IL88" s="93"/>
      <c r="IM88" s="93"/>
      <c r="IN88" s="93"/>
      <c r="IO88" s="93"/>
      <c r="IP88" s="93"/>
      <c r="IQ88" s="93"/>
      <c r="IR88" s="93"/>
      <c r="IS88" s="93"/>
      <c r="IT88" s="93"/>
      <c r="IU88" s="93"/>
      <c r="IV88" s="93"/>
    </row>
    <row r="89" spans="1:256" ht="19.5" customHeight="1">
      <c r="A89" s="118">
        <v>81</v>
      </c>
      <c r="B89" s="119">
        <v>1565010173</v>
      </c>
      <c r="C89" s="120" t="s">
        <v>235</v>
      </c>
      <c r="D89" s="121" t="s">
        <v>233</v>
      </c>
      <c r="E89" s="196" t="s">
        <v>236</v>
      </c>
      <c r="F89" s="84">
        <v>4.8999999999999995</v>
      </c>
      <c r="G89" s="106" t="str">
        <f t="shared" si="26"/>
        <v>D</v>
      </c>
      <c r="H89" s="107" t="str">
        <f t="shared" si="27"/>
        <v>1.0</v>
      </c>
      <c r="I89" s="84">
        <v>5.9499999999999993</v>
      </c>
      <c r="J89" s="106" t="str">
        <f t="shared" si="28"/>
        <v>C</v>
      </c>
      <c r="K89" s="107" t="str">
        <f t="shared" si="29"/>
        <v>2.0</v>
      </c>
      <c r="L89" s="84">
        <v>8</v>
      </c>
      <c r="M89" s="106" t="str">
        <f t="shared" si="30"/>
        <v>B⁺</v>
      </c>
      <c r="N89" s="107" t="str">
        <f t="shared" si="31"/>
        <v>3.5</v>
      </c>
      <c r="O89" s="84">
        <v>8.2999999999999989</v>
      </c>
      <c r="P89" s="106" t="str">
        <f t="shared" si="32"/>
        <v>B⁺</v>
      </c>
      <c r="Q89" s="107" t="str">
        <f t="shared" si="33"/>
        <v>3.5</v>
      </c>
      <c r="R89" s="84">
        <v>5.6</v>
      </c>
      <c r="S89" s="106" t="str">
        <f t="shared" si="34"/>
        <v>C</v>
      </c>
      <c r="T89" s="107" t="str">
        <f t="shared" si="35"/>
        <v>2.0</v>
      </c>
      <c r="U89" s="84">
        <v>4.8999999999999995</v>
      </c>
      <c r="V89" s="106" t="str">
        <f t="shared" si="36"/>
        <v>D</v>
      </c>
      <c r="W89" s="107" t="str">
        <f t="shared" si="37"/>
        <v>1.0</v>
      </c>
      <c r="X89" s="123">
        <v>7.2999999999999989</v>
      </c>
      <c r="Y89" s="106" t="str">
        <f t="shared" si="38"/>
        <v>B</v>
      </c>
      <c r="Z89" s="107" t="str">
        <f t="shared" si="39"/>
        <v>3.0</v>
      </c>
      <c r="AA89" s="123">
        <v>6.2999999999999989</v>
      </c>
      <c r="AB89" s="106" t="str">
        <f t="shared" si="40"/>
        <v>C</v>
      </c>
      <c r="AC89" s="107" t="str">
        <f t="shared" si="41"/>
        <v>2.0</v>
      </c>
      <c r="AD89" s="124">
        <v>3.5</v>
      </c>
      <c r="AE89" s="106" t="str">
        <f t="shared" si="42"/>
        <v>F</v>
      </c>
      <c r="AF89" s="107" t="b">
        <f t="shared" si="43"/>
        <v>0</v>
      </c>
      <c r="AG89" s="123">
        <v>6.6</v>
      </c>
      <c r="AH89" s="106" t="str">
        <f t="shared" si="44"/>
        <v>C⁺</v>
      </c>
      <c r="AI89" s="107" t="str">
        <f t="shared" si="45"/>
        <v>2.5</v>
      </c>
      <c r="AJ89" s="122">
        <v>7.3999999999999995</v>
      </c>
      <c r="AK89" s="106" t="str">
        <f t="shared" si="46"/>
        <v>B</v>
      </c>
      <c r="AL89" s="107" t="str">
        <f t="shared" si="47"/>
        <v>3.0</v>
      </c>
      <c r="AM89" s="116">
        <f t="shared" si="48"/>
        <v>202.27999999999997</v>
      </c>
      <c r="AN89" s="173">
        <f t="shared" si="50"/>
        <v>9.1945454545454535</v>
      </c>
      <c r="AO89" s="116">
        <f t="shared" si="49"/>
        <v>47</v>
      </c>
      <c r="AP89" s="125">
        <f t="shared" si="51"/>
        <v>2.1363636363636362</v>
      </c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  <c r="IF89" s="93"/>
      <c r="IG89" s="93"/>
      <c r="IH89" s="93"/>
      <c r="II89" s="93"/>
      <c r="IJ89" s="93"/>
      <c r="IK89" s="93"/>
      <c r="IL89" s="93"/>
      <c r="IM89" s="93"/>
      <c r="IN89" s="93"/>
      <c r="IO89" s="93"/>
      <c r="IP89" s="93"/>
      <c r="IQ89" s="93"/>
      <c r="IR89" s="93"/>
      <c r="IS89" s="93"/>
      <c r="IT89" s="93"/>
      <c r="IU89" s="93"/>
      <c r="IV89" s="93"/>
    </row>
    <row r="90" spans="1:256" ht="19.5" customHeight="1">
      <c r="A90" s="118">
        <v>82</v>
      </c>
      <c r="B90" s="119">
        <v>1565010174</v>
      </c>
      <c r="C90" s="120" t="s">
        <v>237</v>
      </c>
      <c r="D90" s="121" t="s">
        <v>233</v>
      </c>
      <c r="E90" s="196" t="s">
        <v>238</v>
      </c>
      <c r="F90" s="84">
        <v>6.8999999999999986</v>
      </c>
      <c r="G90" s="106" t="str">
        <f t="shared" si="26"/>
        <v>C⁺</v>
      </c>
      <c r="H90" s="107" t="str">
        <f t="shared" si="27"/>
        <v>2.5</v>
      </c>
      <c r="I90" s="84">
        <v>5.9499999999999993</v>
      </c>
      <c r="J90" s="106" t="str">
        <f t="shared" si="28"/>
        <v>C</v>
      </c>
      <c r="K90" s="107" t="str">
        <f t="shared" si="29"/>
        <v>2.0</v>
      </c>
      <c r="L90" s="84">
        <v>8</v>
      </c>
      <c r="M90" s="106" t="str">
        <f t="shared" si="30"/>
        <v>B⁺</v>
      </c>
      <c r="N90" s="107" t="str">
        <f t="shared" si="31"/>
        <v>3.5</v>
      </c>
      <c r="O90" s="84">
        <v>8.2999999999999989</v>
      </c>
      <c r="P90" s="106" t="str">
        <f t="shared" si="32"/>
        <v>B⁺</v>
      </c>
      <c r="Q90" s="107" t="str">
        <f t="shared" si="33"/>
        <v>3.5</v>
      </c>
      <c r="R90" s="84">
        <v>8</v>
      </c>
      <c r="S90" s="106" t="str">
        <f t="shared" si="34"/>
        <v>B⁺</v>
      </c>
      <c r="T90" s="107" t="str">
        <f t="shared" si="35"/>
        <v>3.5</v>
      </c>
      <c r="U90" s="84">
        <v>8</v>
      </c>
      <c r="V90" s="106" t="str">
        <f t="shared" si="36"/>
        <v>B⁺</v>
      </c>
      <c r="W90" s="107" t="str">
        <f t="shared" si="37"/>
        <v>3.5</v>
      </c>
      <c r="X90" s="123">
        <v>7.2999999999999989</v>
      </c>
      <c r="Y90" s="106" t="str">
        <f t="shared" si="38"/>
        <v>B</v>
      </c>
      <c r="Z90" s="107" t="str">
        <f t="shared" si="39"/>
        <v>3.0</v>
      </c>
      <c r="AA90" s="123">
        <v>6.2999999999999989</v>
      </c>
      <c r="AB90" s="106" t="str">
        <f t="shared" si="40"/>
        <v>C</v>
      </c>
      <c r="AC90" s="107" t="str">
        <f t="shared" si="41"/>
        <v>2.0</v>
      </c>
      <c r="AD90" s="124">
        <v>7.6</v>
      </c>
      <c r="AE90" s="106" t="str">
        <f t="shared" si="42"/>
        <v>B</v>
      </c>
      <c r="AF90" s="107" t="str">
        <f t="shared" si="43"/>
        <v>3.0</v>
      </c>
      <c r="AG90" s="123">
        <v>7.6999999999999993</v>
      </c>
      <c r="AH90" s="106" t="str">
        <f t="shared" si="44"/>
        <v>B</v>
      </c>
      <c r="AI90" s="107" t="str">
        <f t="shared" si="45"/>
        <v>3.0</v>
      </c>
      <c r="AJ90" s="122">
        <v>7.6999999999999993</v>
      </c>
      <c r="AK90" s="106" t="str">
        <f t="shared" si="46"/>
        <v>B</v>
      </c>
      <c r="AL90" s="107" t="str">
        <f t="shared" si="47"/>
        <v>3.0</v>
      </c>
      <c r="AM90" s="116">
        <f t="shared" si="48"/>
        <v>228.27999999999997</v>
      </c>
      <c r="AN90" s="173">
        <f t="shared" si="50"/>
        <v>10.376363636363635</v>
      </c>
      <c r="AO90" s="116">
        <f t="shared" si="49"/>
        <v>65</v>
      </c>
      <c r="AP90" s="125">
        <f t="shared" si="51"/>
        <v>2.9545454545454546</v>
      </c>
    </row>
    <row r="91" spans="1:256" ht="19.5" customHeight="1">
      <c r="A91" s="118">
        <v>83</v>
      </c>
      <c r="B91" s="119">
        <v>1565010175</v>
      </c>
      <c r="C91" s="120" t="s">
        <v>239</v>
      </c>
      <c r="D91" s="121" t="s">
        <v>233</v>
      </c>
      <c r="E91" s="196" t="s">
        <v>240</v>
      </c>
      <c r="F91" s="84">
        <v>5.6</v>
      </c>
      <c r="G91" s="106" t="str">
        <f t="shared" si="26"/>
        <v>C</v>
      </c>
      <c r="H91" s="107" t="str">
        <f t="shared" si="27"/>
        <v>2.0</v>
      </c>
      <c r="I91" s="84">
        <v>7.1499999999999995</v>
      </c>
      <c r="J91" s="106" t="str">
        <f t="shared" si="28"/>
        <v>B</v>
      </c>
      <c r="K91" s="107" t="str">
        <f t="shared" si="29"/>
        <v>3.0</v>
      </c>
      <c r="L91" s="84">
        <v>7.2999999999999989</v>
      </c>
      <c r="M91" s="106" t="str">
        <f t="shared" si="30"/>
        <v>B</v>
      </c>
      <c r="N91" s="107" t="str">
        <f t="shared" si="31"/>
        <v>3.0</v>
      </c>
      <c r="O91" s="84">
        <v>6.8999999999999986</v>
      </c>
      <c r="P91" s="106" t="str">
        <f t="shared" si="32"/>
        <v>C⁺</v>
      </c>
      <c r="Q91" s="107" t="str">
        <f t="shared" si="33"/>
        <v>2.5</v>
      </c>
      <c r="R91" s="84">
        <v>4.1999999999999993</v>
      </c>
      <c r="S91" s="106" t="str">
        <f t="shared" si="34"/>
        <v>D</v>
      </c>
      <c r="T91" s="107" t="str">
        <f t="shared" si="35"/>
        <v>1.0</v>
      </c>
      <c r="U91" s="84">
        <v>3.5</v>
      </c>
      <c r="V91" s="106" t="str">
        <f t="shared" si="36"/>
        <v>F</v>
      </c>
      <c r="W91" s="107" t="b">
        <f t="shared" si="37"/>
        <v>0</v>
      </c>
      <c r="X91" s="123">
        <v>6.2999999999999989</v>
      </c>
      <c r="Y91" s="106" t="str">
        <f t="shared" si="38"/>
        <v>C</v>
      </c>
      <c r="Z91" s="107" t="str">
        <f t="shared" si="39"/>
        <v>2.0</v>
      </c>
      <c r="AA91" s="123">
        <v>5.3</v>
      </c>
      <c r="AB91" s="106" t="str">
        <f t="shared" si="40"/>
        <v>D⁺</v>
      </c>
      <c r="AC91" s="107" t="str">
        <f t="shared" si="41"/>
        <v>1.5</v>
      </c>
      <c r="AD91" s="124">
        <v>7</v>
      </c>
      <c r="AE91" s="106" t="str">
        <f t="shared" si="42"/>
        <v>B</v>
      </c>
      <c r="AF91" s="107" t="str">
        <f t="shared" si="43"/>
        <v>3.0</v>
      </c>
      <c r="AG91" s="123">
        <v>7</v>
      </c>
      <c r="AH91" s="106" t="str">
        <f t="shared" si="44"/>
        <v>B</v>
      </c>
      <c r="AI91" s="107" t="str">
        <f t="shared" si="45"/>
        <v>3.0</v>
      </c>
      <c r="AJ91" s="122">
        <v>7.6999999999999993</v>
      </c>
      <c r="AK91" s="106" t="str">
        <f t="shared" si="46"/>
        <v>B</v>
      </c>
      <c r="AL91" s="107" t="str">
        <f t="shared" si="47"/>
        <v>3.0</v>
      </c>
      <c r="AM91" s="116">
        <f t="shared" si="48"/>
        <v>179.48</v>
      </c>
      <c r="AN91" s="173">
        <f t="shared" si="50"/>
        <v>8.1581818181818182</v>
      </c>
      <c r="AO91" s="116">
        <f t="shared" si="49"/>
        <v>48</v>
      </c>
      <c r="AP91" s="125">
        <f t="shared" si="51"/>
        <v>2.1818181818181817</v>
      </c>
    </row>
    <row r="92" spans="1:256" s="188" customFormat="1" ht="19.5" customHeight="1">
      <c r="A92" s="175">
        <v>84</v>
      </c>
      <c r="B92" s="176">
        <v>1565010176</v>
      </c>
      <c r="C92" s="191" t="s">
        <v>241</v>
      </c>
      <c r="D92" s="192" t="s">
        <v>242</v>
      </c>
      <c r="E92" s="197" t="s">
        <v>243</v>
      </c>
      <c r="F92" s="179" t="e">
        <v>#VALUE!</v>
      </c>
      <c r="G92" s="180" t="e">
        <f t="shared" si="26"/>
        <v>#VALUE!</v>
      </c>
      <c r="H92" s="181" t="e">
        <f t="shared" si="27"/>
        <v>#VALUE!</v>
      </c>
      <c r="I92" s="179" t="e">
        <v>#VALUE!</v>
      </c>
      <c r="J92" s="180" t="e">
        <f t="shared" si="28"/>
        <v>#VALUE!</v>
      </c>
      <c r="K92" s="181" t="e">
        <f t="shared" si="29"/>
        <v>#VALUE!</v>
      </c>
      <c r="L92" s="179" t="e">
        <v>#VALUE!</v>
      </c>
      <c r="M92" s="180" t="e">
        <f t="shared" si="30"/>
        <v>#VALUE!</v>
      </c>
      <c r="N92" s="181" t="e">
        <f t="shared" si="31"/>
        <v>#VALUE!</v>
      </c>
      <c r="O92" s="179" t="e">
        <v>#VALUE!</v>
      </c>
      <c r="P92" s="180" t="e">
        <f t="shared" si="32"/>
        <v>#VALUE!</v>
      </c>
      <c r="Q92" s="181" t="e">
        <f t="shared" si="33"/>
        <v>#VALUE!</v>
      </c>
      <c r="R92" s="179" t="e">
        <v>#VALUE!</v>
      </c>
      <c r="S92" s="180" t="e">
        <f t="shared" si="34"/>
        <v>#VALUE!</v>
      </c>
      <c r="T92" s="181" t="e">
        <f t="shared" si="35"/>
        <v>#VALUE!</v>
      </c>
      <c r="U92" s="179" t="e">
        <v>#VALUE!</v>
      </c>
      <c r="V92" s="180" t="e">
        <f t="shared" si="36"/>
        <v>#VALUE!</v>
      </c>
      <c r="W92" s="181" t="e">
        <f t="shared" si="37"/>
        <v>#VALUE!</v>
      </c>
      <c r="X92" s="182" t="e">
        <v>#VALUE!</v>
      </c>
      <c r="Y92" s="180" t="e">
        <f t="shared" si="38"/>
        <v>#VALUE!</v>
      </c>
      <c r="Z92" s="181" t="e">
        <f t="shared" si="39"/>
        <v>#VALUE!</v>
      </c>
      <c r="AA92" s="182" t="e">
        <v>#VALUE!</v>
      </c>
      <c r="AB92" s="180" t="e">
        <f t="shared" si="40"/>
        <v>#VALUE!</v>
      </c>
      <c r="AC92" s="181" t="e">
        <f t="shared" si="41"/>
        <v>#VALUE!</v>
      </c>
      <c r="AD92" s="183" t="e">
        <v>#VALUE!</v>
      </c>
      <c r="AE92" s="180" t="e">
        <f t="shared" si="42"/>
        <v>#VALUE!</v>
      </c>
      <c r="AF92" s="181" t="e">
        <f t="shared" si="43"/>
        <v>#VALUE!</v>
      </c>
      <c r="AG92" s="182" t="e">
        <v>#VALUE!</v>
      </c>
      <c r="AH92" s="180" t="e">
        <f t="shared" si="44"/>
        <v>#VALUE!</v>
      </c>
      <c r="AI92" s="181" t="e">
        <f t="shared" si="45"/>
        <v>#VALUE!</v>
      </c>
      <c r="AJ92" s="184" t="e">
        <v>#VALUE!</v>
      </c>
      <c r="AK92" s="180" t="e">
        <f t="shared" si="46"/>
        <v>#VALUE!</v>
      </c>
      <c r="AL92" s="181" t="e">
        <f t="shared" si="47"/>
        <v>#VALUE!</v>
      </c>
      <c r="AM92" s="185" t="e">
        <f t="shared" si="48"/>
        <v>#VALUE!</v>
      </c>
      <c r="AN92" s="186" t="e">
        <f t="shared" si="50"/>
        <v>#VALUE!</v>
      </c>
      <c r="AO92" s="185" t="e">
        <f t="shared" si="49"/>
        <v>#VALUE!</v>
      </c>
      <c r="AP92" s="187" t="e">
        <f t="shared" si="51"/>
        <v>#VALUE!</v>
      </c>
    </row>
    <row r="93" spans="1:256" ht="19.5" customHeight="1">
      <c r="A93" s="118">
        <v>85</v>
      </c>
      <c r="B93" s="119">
        <v>1565010178</v>
      </c>
      <c r="C93" s="131" t="s">
        <v>244</v>
      </c>
      <c r="D93" s="132" t="s">
        <v>245</v>
      </c>
      <c r="E93" s="199">
        <v>30368</v>
      </c>
      <c r="F93" s="94">
        <v>7</v>
      </c>
      <c r="G93" s="106" t="str">
        <f t="shared" si="26"/>
        <v>B</v>
      </c>
      <c r="H93" s="107" t="str">
        <f t="shared" si="27"/>
        <v>3.0</v>
      </c>
      <c r="I93" s="94">
        <v>7.6999999999999993</v>
      </c>
      <c r="J93" s="106" t="str">
        <f t="shared" si="28"/>
        <v>B</v>
      </c>
      <c r="K93" s="107" t="str">
        <f t="shared" si="29"/>
        <v>3.0</v>
      </c>
      <c r="L93" s="94">
        <v>7.2999999999999989</v>
      </c>
      <c r="M93" s="106" t="str">
        <f t="shared" si="30"/>
        <v>B</v>
      </c>
      <c r="N93" s="107" t="str">
        <f t="shared" si="31"/>
        <v>3.0</v>
      </c>
      <c r="O93" s="94">
        <v>7.6</v>
      </c>
      <c r="P93" s="106" t="str">
        <f t="shared" si="32"/>
        <v>B</v>
      </c>
      <c r="Q93" s="107" t="str">
        <f t="shared" si="33"/>
        <v>3.0</v>
      </c>
      <c r="R93" s="94">
        <v>5.9</v>
      </c>
      <c r="S93" s="106" t="str">
        <f t="shared" si="34"/>
        <v>C</v>
      </c>
      <c r="T93" s="107" t="str">
        <f t="shared" si="35"/>
        <v>2.0</v>
      </c>
      <c r="U93" s="94">
        <v>7</v>
      </c>
      <c r="V93" s="106" t="str">
        <f t="shared" si="36"/>
        <v>B</v>
      </c>
      <c r="W93" s="107" t="str">
        <f t="shared" si="37"/>
        <v>3.0</v>
      </c>
      <c r="X93" s="123">
        <v>7</v>
      </c>
      <c r="Y93" s="106" t="str">
        <f t="shared" si="38"/>
        <v>B</v>
      </c>
      <c r="Z93" s="107" t="str">
        <f t="shared" si="39"/>
        <v>3.0</v>
      </c>
      <c r="AA93" s="123">
        <v>5.9999999999999991</v>
      </c>
      <c r="AB93" s="106" t="str">
        <f t="shared" si="40"/>
        <v>C</v>
      </c>
      <c r="AC93" s="107" t="str">
        <f t="shared" si="41"/>
        <v>2.0</v>
      </c>
      <c r="AD93" s="124">
        <v>6.6</v>
      </c>
      <c r="AE93" s="106" t="str">
        <f t="shared" si="42"/>
        <v>C⁺</v>
      </c>
      <c r="AF93" s="107" t="str">
        <f t="shared" si="43"/>
        <v>2.5</v>
      </c>
      <c r="AG93" s="123">
        <v>7</v>
      </c>
      <c r="AH93" s="106" t="str">
        <f t="shared" si="44"/>
        <v>B</v>
      </c>
      <c r="AI93" s="107" t="str">
        <f t="shared" si="45"/>
        <v>3.0</v>
      </c>
      <c r="AJ93" s="122">
        <v>7</v>
      </c>
      <c r="AK93" s="106" t="str">
        <f t="shared" si="46"/>
        <v>B</v>
      </c>
      <c r="AL93" s="107" t="str">
        <f t="shared" si="47"/>
        <v>3.0</v>
      </c>
      <c r="AM93" s="116">
        <f t="shared" si="48"/>
        <v>210.2</v>
      </c>
      <c r="AN93" s="173">
        <f t="shared" si="50"/>
        <v>9.5545454545454547</v>
      </c>
      <c r="AO93" s="116">
        <f t="shared" si="49"/>
        <v>61</v>
      </c>
      <c r="AP93" s="125">
        <f t="shared" si="51"/>
        <v>2.7727272727272729</v>
      </c>
    </row>
    <row r="94" spans="1:256" ht="19.5" customHeight="1">
      <c r="A94" s="118">
        <v>86</v>
      </c>
      <c r="B94" s="119">
        <v>1565010181</v>
      </c>
      <c r="C94" s="131" t="s">
        <v>246</v>
      </c>
      <c r="D94" s="132" t="s">
        <v>100</v>
      </c>
      <c r="E94" s="199" t="s">
        <v>247</v>
      </c>
      <c r="F94" s="94">
        <v>4.2</v>
      </c>
      <c r="G94" s="106" t="str">
        <f t="shared" si="26"/>
        <v>D</v>
      </c>
      <c r="H94" s="107" t="str">
        <f t="shared" si="27"/>
        <v>1.0</v>
      </c>
      <c r="I94" s="94">
        <v>6.6499999999999995</v>
      </c>
      <c r="J94" s="106" t="str">
        <f t="shared" si="28"/>
        <v>C⁺</v>
      </c>
      <c r="K94" s="107" t="str">
        <f t="shared" si="29"/>
        <v>2.5</v>
      </c>
      <c r="L94" s="94">
        <v>7.2999999999999989</v>
      </c>
      <c r="M94" s="106" t="str">
        <f t="shared" si="30"/>
        <v>B</v>
      </c>
      <c r="N94" s="107" t="str">
        <f t="shared" si="31"/>
        <v>3.0</v>
      </c>
      <c r="O94" s="94">
        <v>7.6</v>
      </c>
      <c r="P94" s="106" t="str">
        <f t="shared" si="32"/>
        <v>B</v>
      </c>
      <c r="Q94" s="107" t="str">
        <f t="shared" si="33"/>
        <v>3.0</v>
      </c>
      <c r="R94" s="94">
        <v>5.3</v>
      </c>
      <c r="S94" s="106" t="str">
        <f t="shared" si="34"/>
        <v>D⁺</v>
      </c>
      <c r="T94" s="107" t="str">
        <f t="shared" si="35"/>
        <v>1.5</v>
      </c>
      <c r="U94" s="94">
        <v>7</v>
      </c>
      <c r="V94" s="106" t="str">
        <f t="shared" si="36"/>
        <v>B</v>
      </c>
      <c r="W94" s="107" t="str">
        <f t="shared" si="37"/>
        <v>3.0</v>
      </c>
      <c r="X94" s="123">
        <v>6.6</v>
      </c>
      <c r="Y94" s="106" t="str">
        <f t="shared" si="38"/>
        <v>C⁺</v>
      </c>
      <c r="Z94" s="107" t="str">
        <f t="shared" si="39"/>
        <v>2.5</v>
      </c>
      <c r="AA94" s="123">
        <v>6.2999999999999989</v>
      </c>
      <c r="AB94" s="106" t="str">
        <f t="shared" si="40"/>
        <v>C</v>
      </c>
      <c r="AC94" s="107" t="str">
        <f t="shared" si="41"/>
        <v>2.0</v>
      </c>
      <c r="AD94" s="124">
        <v>5.9</v>
      </c>
      <c r="AE94" s="106" t="str">
        <f t="shared" si="42"/>
        <v>C</v>
      </c>
      <c r="AF94" s="107" t="str">
        <f t="shared" si="43"/>
        <v>2.0</v>
      </c>
      <c r="AG94" s="123">
        <v>6.2999999999999989</v>
      </c>
      <c r="AH94" s="106" t="str">
        <f t="shared" si="44"/>
        <v>C</v>
      </c>
      <c r="AI94" s="107" t="str">
        <f t="shared" si="45"/>
        <v>2.0</v>
      </c>
      <c r="AJ94" s="122">
        <v>7.2999999999999989</v>
      </c>
      <c r="AK94" s="106" t="str">
        <f t="shared" si="46"/>
        <v>B</v>
      </c>
      <c r="AL94" s="107" t="str">
        <f t="shared" si="47"/>
        <v>3.0</v>
      </c>
      <c r="AM94" s="116">
        <f t="shared" si="48"/>
        <v>198.26</v>
      </c>
      <c r="AN94" s="173">
        <f t="shared" si="50"/>
        <v>9.0118181818181817</v>
      </c>
      <c r="AO94" s="116">
        <f t="shared" si="49"/>
        <v>51</v>
      </c>
      <c r="AP94" s="125">
        <f t="shared" si="51"/>
        <v>2.3181818181818183</v>
      </c>
    </row>
    <row r="95" spans="1:256" s="188" customFormat="1" ht="19.5" customHeight="1">
      <c r="A95" s="175">
        <v>87</v>
      </c>
      <c r="B95" s="176">
        <v>1565010182</v>
      </c>
      <c r="C95" s="177" t="s">
        <v>248</v>
      </c>
      <c r="D95" s="178" t="s">
        <v>15</v>
      </c>
      <c r="E95" s="197" t="s">
        <v>249</v>
      </c>
      <c r="F95" s="179" t="e">
        <v>#VALUE!</v>
      </c>
      <c r="G95" s="180" t="e">
        <f t="shared" si="26"/>
        <v>#VALUE!</v>
      </c>
      <c r="H95" s="181" t="e">
        <f t="shared" si="27"/>
        <v>#VALUE!</v>
      </c>
      <c r="I95" s="179" t="e">
        <v>#VALUE!</v>
      </c>
      <c r="J95" s="180" t="e">
        <f t="shared" si="28"/>
        <v>#VALUE!</v>
      </c>
      <c r="K95" s="181" t="e">
        <f t="shared" si="29"/>
        <v>#VALUE!</v>
      </c>
      <c r="L95" s="179" t="e">
        <v>#VALUE!</v>
      </c>
      <c r="M95" s="180" t="e">
        <f t="shared" si="30"/>
        <v>#VALUE!</v>
      </c>
      <c r="N95" s="181" t="e">
        <f t="shared" si="31"/>
        <v>#VALUE!</v>
      </c>
      <c r="O95" s="179" t="e">
        <v>#VALUE!</v>
      </c>
      <c r="P95" s="180" t="e">
        <f t="shared" si="32"/>
        <v>#VALUE!</v>
      </c>
      <c r="Q95" s="181" t="e">
        <f t="shared" si="33"/>
        <v>#VALUE!</v>
      </c>
      <c r="R95" s="179" t="e">
        <v>#VALUE!</v>
      </c>
      <c r="S95" s="180" t="e">
        <f t="shared" si="34"/>
        <v>#VALUE!</v>
      </c>
      <c r="T95" s="181" t="e">
        <f t="shared" si="35"/>
        <v>#VALUE!</v>
      </c>
      <c r="U95" s="179" t="e">
        <v>#VALUE!</v>
      </c>
      <c r="V95" s="180" t="e">
        <f t="shared" si="36"/>
        <v>#VALUE!</v>
      </c>
      <c r="W95" s="181" t="e">
        <f t="shared" si="37"/>
        <v>#VALUE!</v>
      </c>
      <c r="X95" s="182" t="e">
        <v>#VALUE!</v>
      </c>
      <c r="Y95" s="180" t="e">
        <f t="shared" si="38"/>
        <v>#VALUE!</v>
      </c>
      <c r="Z95" s="181" t="e">
        <f t="shared" si="39"/>
        <v>#VALUE!</v>
      </c>
      <c r="AA95" s="182" t="e">
        <v>#VALUE!</v>
      </c>
      <c r="AB95" s="180" t="e">
        <f t="shared" si="40"/>
        <v>#VALUE!</v>
      </c>
      <c r="AC95" s="181" t="e">
        <f t="shared" si="41"/>
        <v>#VALUE!</v>
      </c>
      <c r="AD95" s="183" t="e">
        <v>#VALUE!</v>
      </c>
      <c r="AE95" s="180" t="e">
        <f t="shared" si="42"/>
        <v>#VALUE!</v>
      </c>
      <c r="AF95" s="181" t="e">
        <f t="shared" si="43"/>
        <v>#VALUE!</v>
      </c>
      <c r="AG95" s="182" t="e">
        <v>#VALUE!</v>
      </c>
      <c r="AH95" s="180" t="e">
        <f t="shared" si="44"/>
        <v>#VALUE!</v>
      </c>
      <c r="AI95" s="181" t="e">
        <f t="shared" si="45"/>
        <v>#VALUE!</v>
      </c>
      <c r="AJ95" s="184" t="e">
        <v>#VALUE!</v>
      </c>
      <c r="AK95" s="180" t="e">
        <f t="shared" si="46"/>
        <v>#VALUE!</v>
      </c>
      <c r="AL95" s="181" t="e">
        <f t="shared" si="47"/>
        <v>#VALUE!</v>
      </c>
      <c r="AM95" s="185" t="e">
        <f t="shared" si="48"/>
        <v>#VALUE!</v>
      </c>
      <c r="AN95" s="186" t="e">
        <f t="shared" si="50"/>
        <v>#VALUE!</v>
      </c>
      <c r="AO95" s="185" t="e">
        <f t="shared" si="49"/>
        <v>#VALUE!</v>
      </c>
      <c r="AP95" s="187" t="e">
        <f t="shared" si="51"/>
        <v>#VALUE!</v>
      </c>
    </row>
    <row r="96" spans="1:256" ht="19.5" customHeight="1">
      <c r="A96" s="118">
        <v>88</v>
      </c>
      <c r="B96" s="119">
        <v>1565010183</v>
      </c>
      <c r="C96" s="131" t="s">
        <v>250</v>
      </c>
      <c r="D96" s="132" t="s">
        <v>17</v>
      </c>
      <c r="E96" s="199">
        <v>31494</v>
      </c>
      <c r="F96" s="94">
        <v>5.9</v>
      </c>
      <c r="G96" s="106" t="str">
        <f t="shared" si="26"/>
        <v>C</v>
      </c>
      <c r="H96" s="107" t="str">
        <f t="shared" si="27"/>
        <v>2.0</v>
      </c>
      <c r="I96" s="94">
        <v>7</v>
      </c>
      <c r="J96" s="106" t="str">
        <f t="shared" si="28"/>
        <v>B</v>
      </c>
      <c r="K96" s="107" t="str">
        <f t="shared" si="29"/>
        <v>3.0</v>
      </c>
      <c r="L96" s="94">
        <v>7.2999999999999989</v>
      </c>
      <c r="M96" s="106" t="str">
        <f t="shared" si="30"/>
        <v>B</v>
      </c>
      <c r="N96" s="107" t="str">
        <f t="shared" si="31"/>
        <v>3.0</v>
      </c>
      <c r="O96" s="94">
        <v>6.8999999999999986</v>
      </c>
      <c r="P96" s="106" t="str">
        <f t="shared" si="32"/>
        <v>C⁺</v>
      </c>
      <c r="Q96" s="107" t="str">
        <f t="shared" si="33"/>
        <v>2.5</v>
      </c>
      <c r="R96" s="94">
        <v>2.0999999999999996</v>
      </c>
      <c r="S96" s="106" t="str">
        <f t="shared" si="34"/>
        <v>F</v>
      </c>
      <c r="T96" s="107" t="b">
        <f t="shared" si="35"/>
        <v>0</v>
      </c>
      <c r="U96" s="94">
        <v>5.6</v>
      </c>
      <c r="V96" s="106" t="str">
        <f t="shared" si="36"/>
        <v>C</v>
      </c>
      <c r="W96" s="107" t="str">
        <f t="shared" si="37"/>
        <v>2.0</v>
      </c>
      <c r="X96" s="123">
        <v>6.2999999999999989</v>
      </c>
      <c r="Y96" s="106" t="str">
        <f t="shared" si="38"/>
        <v>C</v>
      </c>
      <c r="Z96" s="107" t="str">
        <f t="shared" si="39"/>
        <v>2.0</v>
      </c>
      <c r="AA96" s="123">
        <v>6.2999999999999989</v>
      </c>
      <c r="AB96" s="106" t="str">
        <f t="shared" si="40"/>
        <v>C</v>
      </c>
      <c r="AC96" s="107" t="str">
        <f t="shared" si="41"/>
        <v>2.0</v>
      </c>
      <c r="AD96" s="124">
        <v>5.3</v>
      </c>
      <c r="AE96" s="106" t="str">
        <f t="shared" si="42"/>
        <v>D⁺</v>
      </c>
      <c r="AF96" s="107" t="str">
        <f t="shared" si="43"/>
        <v>1.5</v>
      </c>
      <c r="AG96" s="123">
        <v>4.8999999999999995</v>
      </c>
      <c r="AH96" s="106" t="str">
        <f t="shared" si="44"/>
        <v>D</v>
      </c>
      <c r="AI96" s="107" t="str">
        <f t="shared" si="45"/>
        <v>1.0</v>
      </c>
      <c r="AJ96" s="122">
        <v>4.8999999999999995</v>
      </c>
      <c r="AK96" s="106" t="str">
        <f t="shared" si="46"/>
        <v>D</v>
      </c>
      <c r="AL96" s="107" t="str">
        <f t="shared" si="47"/>
        <v>1.0</v>
      </c>
      <c r="AM96" s="116">
        <f t="shared" si="48"/>
        <v>179.17999999999998</v>
      </c>
      <c r="AN96" s="173">
        <f t="shared" si="50"/>
        <v>8.1445454545454528</v>
      </c>
      <c r="AO96" s="116">
        <f t="shared" si="49"/>
        <v>40</v>
      </c>
      <c r="AP96" s="125">
        <f t="shared" si="51"/>
        <v>1.8181818181818181</v>
      </c>
    </row>
    <row r="97" spans="1:42" ht="19.5" customHeight="1">
      <c r="A97" s="118">
        <v>89</v>
      </c>
      <c r="B97" s="119">
        <v>1565010184</v>
      </c>
      <c r="C97" s="131" t="s">
        <v>251</v>
      </c>
      <c r="D97" s="132" t="s">
        <v>43</v>
      </c>
      <c r="E97" s="199">
        <v>32713</v>
      </c>
      <c r="F97" s="94">
        <v>7.2999999999999989</v>
      </c>
      <c r="G97" s="106" t="str">
        <f t="shared" si="26"/>
        <v>B</v>
      </c>
      <c r="H97" s="107" t="str">
        <f t="shared" si="27"/>
        <v>3.0</v>
      </c>
      <c r="I97" s="94">
        <v>5.9499999999999993</v>
      </c>
      <c r="J97" s="106" t="str">
        <f t="shared" si="28"/>
        <v>C</v>
      </c>
      <c r="K97" s="107" t="str">
        <f t="shared" si="29"/>
        <v>2.0</v>
      </c>
      <c r="L97" s="94">
        <v>8</v>
      </c>
      <c r="M97" s="106" t="str">
        <f t="shared" si="30"/>
        <v>B⁺</v>
      </c>
      <c r="N97" s="107" t="str">
        <f t="shared" si="31"/>
        <v>3.5</v>
      </c>
      <c r="O97" s="94">
        <v>6.8999999999999986</v>
      </c>
      <c r="P97" s="106" t="str">
        <f t="shared" si="32"/>
        <v>C⁺</v>
      </c>
      <c r="Q97" s="107" t="str">
        <f t="shared" si="33"/>
        <v>2.5</v>
      </c>
      <c r="R97" s="94">
        <v>6</v>
      </c>
      <c r="S97" s="106" t="str">
        <f t="shared" si="34"/>
        <v>C</v>
      </c>
      <c r="T97" s="107" t="str">
        <f t="shared" si="35"/>
        <v>2.0</v>
      </c>
      <c r="U97" s="94" t="e">
        <v>#VALUE!</v>
      </c>
      <c r="V97" s="106" t="e">
        <f t="shared" si="36"/>
        <v>#VALUE!</v>
      </c>
      <c r="W97" s="107" t="e">
        <f t="shared" si="37"/>
        <v>#VALUE!</v>
      </c>
      <c r="X97" s="123">
        <v>7</v>
      </c>
      <c r="Y97" s="106" t="str">
        <f t="shared" si="38"/>
        <v>B</v>
      </c>
      <c r="Z97" s="107" t="str">
        <f t="shared" si="39"/>
        <v>3.0</v>
      </c>
      <c r="AA97" s="123">
        <v>7</v>
      </c>
      <c r="AB97" s="106" t="str">
        <f t="shared" si="40"/>
        <v>B</v>
      </c>
      <c r="AC97" s="107" t="str">
        <f t="shared" si="41"/>
        <v>3.0</v>
      </c>
      <c r="AD97" s="124">
        <v>7</v>
      </c>
      <c r="AE97" s="106" t="str">
        <f t="shared" si="42"/>
        <v>B</v>
      </c>
      <c r="AF97" s="107" t="str">
        <f t="shared" si="43"/>
        <v>3.0</v>
      </c>
      <c r="AG97" s="123">
        <v>5.6</v>
      </c>
      <c r="AH97" s="106" t="str">
        <f t="shared" si="44"/>
        <v>C</v>
      </c>
      <c r="AI97" s="107" t="str">
        <f t="shared" si="45"/>
        <v>2.0</v>
      </c>
      <c r="AJ97" s="122">
        <v>5.6</v>
      </c>
      <c r="AK97" s="106" t="str">
        <f t="shared" si="46"/>
        <v>C</v>
      </c>
      <c r="AL97" s="107" t="str">
        <f t="shared" si="47"/>
        <v>2.0</v>
      </c>
      <c r="AM97" s="116" t="e">
        <f t="shared" si="48"/>
        <v>#VALUE!</v>
      </c>
      <c r="AN97" s="173" t="e">
        <f t="shared" si="50"/>
        <v>#VALUE!</v>
      </c>
      <c r="AO97" s="116" t="e">
        <f t="shared" si="49"/>
        <v>#VALUE!</v>
      </c>
      <c r="AP97" s="125" t="e">
        <f t="shared" si="51"/>
        <v>#VALUE!</v>
      </c>
    </row>
    <row r="98" spans="1:42" ht="19.5" customHeight="1">
      <c r="A98" s="118">
        <v>90</v>
      </c>
      <c r="B98" s="119">
        <v>1565010187</v>
      </c>
      <c r="C98" s="133" t="s">
        <v>252</v>
      </c>
      <c r="D98" s="134" t="s">
        <v>253</v>
      </c>
      <c r="E98" s="199">
        <v>34305</v>
      </c>
      <c r="F98" s="94" t="e">
        <v>#VALUE!</v>
      </c>
      <c r="G98" s="106" t="e">
        <f t="shared" si="26"/>
        <v>#VALUE!</v>
      </c>
      <c r="H98" s="107" t="e">
        <f t="shared" si="27"/>
        <v>#VALUE!</v>
      </c>
      <c r="I98" s="94" t="e">
        <v>#VALUE!</v>
      </c>
      <c r="J98" s="106" t="e">
        <f t="shared" si="28"/>
        <v>#VALUE!</v>
      </c>
      <c r="K98" s="107" t="e">
        <f t="shared" si="29"/>
        <v>#VALUE!</v>
      </c>
      <c r="L98" s="94">
        <v>7.2999999999999989</v>
      </c>
      <c r="M98" s="106" t="str">
        <f t="shared" si="30"/>
        <v>B</v>
      </c>
      <c r="N98" s="107" t="str">
        <f t="shared" si="31"/>
        <v>3.0</v>
      </c>
      <c r="O98" s="94">
        <v>7.6</v>
      </c>
      <c r="P98" s="106" t="str">
        <f t="shared" si="32"/>
        <v>B</v>
      </c>
      <c r="Q98" s="107" t="str">
        <f t="shared" si="33"/>
        <v>3.0</v>
      </c>
      <c r="R98" s="94">
        <v>6.6</v>
      </c>
      <c r="S98" s="106" t="str">
        <f t="shared" si="34"/>
        <v>C⁺</v>
      </c>
      <c r="T98" s="107" t="str">
        <f t="shared" si="35"/>
        <v>2.5</v>
      </c>
      <c r="U98" s="94">
        <v>5.9</v>
      </c>
      <c r="V98" s="106" t="str">
        <f t="shared" si="36"/>
        <v>C</v>
      </c>
      <c r="W98" s="107" t="str">
        <f t="shared" si="37"/>
        <v>2.0</v>
      </c>
      <c r="X98" s="123">
        <v>7.2999999999999989</v>
      </c>
      <c r="Y98" s="106" t="str">
        <f t="shared" si="38"/>
        <v>B</v>
      </c>
      <c r="Z98" s="107" t="str">
        <f t="shared" si="39"/>
        <v>3.0</v>
      </c>
      <c r="AA98" s="123">
        <v>6.2999999999999989</v>
      </c>
      <c r="AB98" s="106" t="str">
        <f t="shared" si="40"/>
        <v>C</v>
      </c>
      <c r="AC98" s="107" t="str">
        <f t="shared" si="41"/>
        <v>2.0</v>
      </c>
      <c r="AD98" s="124">
        <v>6.2999999999999989</v>
      </c>
      <c r="AE98" s="106" t="str">
        <f t="shared" si="42"/>
        <v>C</v>
      </c>
      <c r="AF98" s="107" t="str">
        <f t="shared" si="43"/>
        <v>2.0</v>
      </c>
      <c r="AG98" s="123">
        <v>7</v>
      </c>
      <c r="AH98" s="106" t="str">
        <f t="shared" si="44"/>
        <v>B</v>
      </c>
      <c r="AI98" s="107" t="str">
        <f t="shared" si="45"/>
        <v>3.0</v>
      </c>
      <c r="AJ98" s="122">
        <v>7.6999999999999993</v>
      </c>
      <c r="AK98" s="106" t="str">
        <f t="shared" si="46"/>
        <v>B</v>
      </c>
      <c r="AL98" s="107" t="str">
        <f t="shared" si="47"/>
        <v>3.0</v>
      </c>
      <c r="AM98" s="116" t="e">
        <f t="shared" si="48"/>
        <v>#VALUE!</v>
      </c>
      <c r="AN98" s="173" t="e">
        <f t="shared" si="50"/>
        <v>#VALUE!</v>
      </c>
      <c r="AO98" s="116" t="e">
        <f t="shared" si="49"/>
        <v>#VALUE!</v>
      </c>
      <c r="AP98" s="125" t="e">
        <f t="shared" si="51"/>
        <v>#VALUE!</v>
      </c>
    </row>
    <row r="99" spans="1:42" ht="19.5" customHeight="1">
      <c r="A99" s="118">
        <v>91</v>
      </c>
      <c r="B99" s="119">
        <v>1565010188</v>
      </c>
      <c r="C99" s="131" t="s">
        <v>254</v>
      </c>
      <c r="D99" s="132" t="s">
        <v>23</v>
      </c>
      <c r="E99" s="200" t="s">
        <v>255</v>
      </c>
      <c r="F99" s="95">
        <v>4.8999999999999995</v>
      </c>
      <c r="G99" s="106" t="str">
        <f t="shared" si="26"/>
        <v>D</v>
      </c>
      <c r="H99" s="107" t="str">
        <f t="shared" si="27"/>
        <v>1.0</v>
      </c>
      <c r="I99" s="95">
        <v>6.6499999999999995</v>
      </c>
      <c r="J99" s="106" t="str">
        <f t="shared" si="28"/>
        <v>C⁺</v>
      </c>
      <c r="K99" s="107" t="str">
        <f t="shared" si="29"/>
        <v>2.5</v>
      </c>
      <c r="L99" s="95">
        <v>7.6</v>
      </c>
      <c r="M99" s="106" t="str">
        <f t="shared" si="30"/>
        <v>B</v>
      </c>
      <c r="N99" s="107" t="str">
        <f t="shared" si="31"/>
        <v>3.0</v>
      </c>
      <c r="O99" s="95">
        <v>8.2999999999999989</v>
      </c>
      <c r="P99" s="106" t="str">
        <f t="shared" si="32"/>
        <v>B⁺</v>
      </c>
      <c r="Q99" s="107" t="str">
        <f t="shared" si="33"/>
        <v>3.5</v>
      </c>
      <c r="R99" s="95">
        <v>4.1999999999999993</v>
      </c>
      <c r="S99" s="106" t="str">
        <f t="shared" si="34"/>
        <v>D</v>
      </c>
      <c r="T99" s="107" t="str">
        <f t="shared" si="35"/>
        <v>1.0</v>
      </c>
      <c r="U99" s="95" t="e">
        <v>#VALUE!</v>
      </c>
      <c r="V99" s="106" t="e">
        <f t="shared" si="36"/>
        <v>#VALUE!</v>
      </c>
      <c r="W99" s="107" t="e">
        <f t="shared" si="37"/>
        <v>#VALUE!</v>
      </c>
      <c r="X99" s="123">
        <v>6.2999999999999989</v>
      </c>
      <c r="Y99" s="106" t="str">
        <f t="shared" si="38"/>
        <v>C</v>
      </c>
      <c r="Z99" s="107" t="str">
        <f t="shared" si="39"/>
        <v>2.0</v>
      </c>
      <c r="AA99" s="123">
        <v>5.6</v>
      </c>
      <c r="AB99" s="106" t="str">
        <f t="shared" si="40"/>
        <v>C</v>
      </c>
      <c r="AC99" s="107" t="str">
        <f t="shared" si="41"/>
        <v>2.0</v>
      </c>
      <c r="AD99" s="124">
        <v>4.1999999999999993</v>
      </c>
      <c r="AE99" s="106" t="str">
        <f t="shared" si="42"/>
        <v>D</v>
      </c>
      <c r="AF99" s="107" t="str">
        <f t="shared" si="43"/>
        <v>1.0</v>
      </c>
      <c r="AG99" s="123">
        <v>7</v>
      </c>
      <c r="AH99" s="106" t="str">
        <f t="shared" si="44"/>
        <v>B</v>
      </c>
      <c r="AI99" s="107" t="str">
        <f t="shared" si="45"/>
        <v>3.0</v>
      </c>
      <c r="AJ99" s="122">
        <v>8</v>
      </c>
      <c r="AK99" s="106" t="str">
        <f t="shared" si="46"/>
        <v>B⁺</v>
      </c>
      <c r="AL99" s="107" t="str">
        <f t="shared" si="47"/>
        <v>3.5</v>
      </c>
      <c r="AM99" s="116" t="e">
        <f t="shared" si="48"/>
        <v>#VALUE!</v>
      </c>
      <c r="AN99" s="173" t="e">
        <f t="shared" si="50"/>
        <v>#VALUE!</v>
      </c>
      <c r="AO99" s="116" t="e">
        <f t="shared" si="49"/>
        <v>#VALUE!</v>
      </c>
      <c r="AP99" s="125" t="e">
        <f t="shared" si="51"/>
        <v>#VALUE!</v>
      </c>
    </row>
    <row r="100" spans="1:42" ht="19.5" customHeight="1">
      <c r="A100" s="118">
        <v>92</v>
      </c>
      <c r="B100" s="119">
        <v>1565010191</v>
      </c>
      <c r="C100" s="131" t="s">
        <v>256</v>
      </c>
      <c r="D100" s="132" t="s">
        <v>149</v>
      </c>
      <c r="E100" s="199" t="s">
        <v>257</v>
      </c>
      <c r="F100" s="94">
        <v>7.2999999999999989</v>
      </c>
      <c r="G100" s="106" t="str">
        <f t="shared" si="26"/>
        <v>B</v>
      </c>
      <c r="H100" s="107" t="str">
        <f t="shared" si="27"/>
        <v>3.0</v>
      </c>
      <c r="I100" s="94">
        <v>7.6999999999999993</v>
      </c>
      <c r="J100" s="106" t="str">
        <f t="shared" si="28"/>
        <v>B</v>
      </c>
      <c r="K100" s="107" t="str">
        <f t="shared" si="29"/>
        <v>3.0</v>
      </c>
      <c r="L100" s="94">
        <v>8.2999999999999989</v>
      </c>
      <c r="M100" s="106" t="str">
        <f t="shared" si="30"/>
        <v>B⁺</v>
      </c>
      <c r="N100" s="107" t="str">
        <f t="shared" si="31"/>
        <v>3.5</v>
      </c>
      <c r="O100" s="94">
        <v>8.2999999999999989</v>
      </c>
      <c r="P100" s="106" t="str">
        <f t="shared" si="32"/>
        <v>B⁺</v>
      </c>
      <c r="Q100" s="107" t="str">
        <f t="shared" si="33"/>
        <v>3.5</v>
      </c>
      <c r="R100" s="94">
        <v>6.6</v>
      </c>
      <c r="S100" s="106" t="str">
        <f t="shared" si="34"/>
        <v>C⁺</v>
      </c>
      <c r="T100" s="107" t="str">
        <f t="shared" si="35"/>
        <v>2.5</v>
      </c>
      <c r="U100" s="94">
        <v>6.2999999999999989</v>
      </c>
      <c r="V100" s="106" t="str">
        <f t="shared" si="36"/>
        <v>C</v>
      </c>
      <c r="W100" s="107" t="str">
        <f t="shared" si="37"/>
        <v>2.0</v>
      </c>
      <c r="X100" s="123">
        <v>7.2999999999999989</v>
      </c>
      <c r="Y100" s="106" t="str">
        <f t="shared" si="38"/>
        <v>B</v>
      </c>
      <c r="Z100" s="107" t="str">
        <f t="shared" si="39"/>
        <v>3.0</v>
      </c>
      <c r="AA100" s="123">
        <v>6.2999999999999989</v>
      </c>
      <c r="AB100" s="106" t="str">
        <f t="shared" si="40"/>
        <v>C</v>
      </c>
      <c r="AC100" s="107" t="str">
        <f t="shared" si="41"/>
        <v>2.0</v>
      </c>
      <c r="AD100" s="124">
        <v>6.6</v>
      </c>
      <c r="AE100" s="106" t="str">
        <f t="shared" si="42"/>
        <v>C⁺</v>
      </c>
      <c r="AF100" s="107" t="str">
        <f t="shared" si="43"/>
        <v>2.5</v>
      </c>
      <c r="AG100" s="123">
        <v>7</v>
      </c>
      <c r="AH100" s="106" t="str">
        <f t="shared" si="44"/>
        <v>B</v>
      </c>
      <c r="AI100" s="107" t="str">
        <f t="shared" si="45"/>
        <v>3.0</v>
      </c>
      <c r="AJ100" s="122">
        <v>8</v>
      </c>
      <c r="AK100" s="106" t="str">
        <f t="shared" si="46"/>
        <v>B⁺</v>
      </c>
      <c r="AL100" s="107" t="str">
        <f t="shared" si="47"/>
        <v>3.5</v>
      </c>
      <c r="AM100" s="116">
        <f t="shared" si="48"/>
        <v>224.17999999999995</v>
      </c>
      <c r="AN100" s="173">
        <f t="shared" si="50"/>
        <v>10.189999999999998</v>
      </c>
      <c r="AO100" s="116">
        <f t="shared" si="49"/>
        <v>63</v>
      </c>
      <c r="AP100" s="125">
        <f t="shared" si="51"/>
        <v>2.8636363636363638</v>
      </c>
    </row>
    <row r="101" spans="1:42" ht="19.5" customHeight="1">
      <c r="A101" s="118">
        <v>93</v>
      </c>
      <c r="B101" s="119">
        <v>1565010192</v>
      </c>
      <c r="C101" s="131" t="s">
        <v>258</v>
      </c>
      <c r="D101" s="132" t="s">
        <v>259</v>
      </c>
      <c r="E101" s="199">
        <v>27760</v>
      </c>
      <c r="F101" s="94">
        <v>7.2999999999999989</v>
      </c>
      <c r="G101" s="106" t="str">
        <f t="shared" si="26"/>
        <v>B</v>
      </c>
      <c r="H101" s="107" t="str">
        <f t="shared" si="27"/>
        <v>3.0</v>
      </c>
      <c r="I101" s="94">
        <v>8.2999999999999989</v>
      </c>
      <c r="J101" s="106" t="str">
        <f t="shared" si="28"/>
        <v>B⁺</v>
      </c>
      <c r="K101" s="107" t="str">
        <f t="shared" si="29"/>
        <v>3.5</v>
      </c>
      <c r="L101" s="94">
        <v>8</v>
      </c>
      <c r="M101" s="106" t="str">
        <f t="shared" si="30"/>
        <v>B⁺</v>
      </c>
      <c r="N101" s="107" t="str">
        <f t="shared" si="31"/>
        <v>3.5</v>
      </c>
      <c r="O101" s="94">
        <v>8.2999999999999989</v>
      </c>
      <c r="P101" s="106" t="str">
        <f t="shared" si="32"/>
        <v>B⁺</v>
      </c>
      <c r="Q101" s="107" t="str">
        <f t="shared" si="33"/>
        <v>3.5</v>
      </c>
      <c r="R101" s="94">
        <v>7.2999999999999989</v>
      </c>
      <c r="S101" s="106" t="str">
        <f t="shared" si="34"/>
        <v>B</v>
      </c>
      <c r="T101" s="107" t="str">
        <f t="shared" si="35"/>
        <v>3.0</v>
      </c>
      <c r="U101" s="94">
        <v>7.2999999999999989</v>
      </c>
      <c r="V101" s="106" t="str">
        <f t="shared" si="36"/>
        <v>B</v>
      </c>
      <c r="W101" s="107" t="str">
        <f t="shared" si="37"/>
        <v>3.0</v>
      </c>
      <c r="X101" s="123">
        <v>7</v>
      </c>
      <c r="Y101" s="106" t="str">
        <f t="shared" si="38"/>
        <v>B</v>
      </c>
      <c r="Z101" s="107" t="str">
        <f t="shared" si="39"/>
        <v>3.0</v>
      </c>
      <c r="AA101" s="123">
        <v>6.2999999999999989</v>
      </c>
      <c r="AB101" s="106" t="str">
        <f t="shared" si="40"/>
        <v>C</v>
      </c>
      <c r="AC101" s="107" t="str">
        <f t="shared" si="41"/>
        <v>2.0</v>
      </c>
      <c r="AD101" s="124">
        <v>8.2999999999999989</v>
      </c>
      <c r="AE101" s="106" t="str">
        <f t="shared" si="42"/>
        <v>B⁺</v>
      </c>
      <c r="AF101" s="107" t="str">
        <f t="shared" si="43"/>
        <v>3.5</v>
      </c>
      <c r="AG101" s="123">
        <v>8</v>
      </c>
      <c r="AH101" s="106" t="str">
        <f t="shared" si="44"/>
        <v>B⁺</v>
      </c>
      <c r="AI101" s="107" t="str">
        <f t="shared" si="45"/>
        <v>3.5</v>
      </c>
      <c r="AJ101" s="122">
        <v>8.2999999999999989</v>
      </c>
      <c r="AK101" s="106" t="str">
        <f t="shared" si="46"/>
        <v>B⁺</v>
      </c>
      <c r="AL101" s="107" t="str">
        <f t="shared" si="47"/>
        <v>3.5</v>
      </c>
      <c r="AM101" s="116">
        <f t="shared" si="48"/>
        <v>230.39999999999998</v>
      </c>
      <c r="AN101" s="173">
        <f t="shared" si="50"/>
        <v>10.472727272727271</v>
      </c>
      <c r="AO101" s="116">
        <f t="shared" si="49"/>
        <v>70</v>
      </c>
      <c r="AP101" s="125">
        <f t="shared" si="51"/>
        <v>3.1818181818181817</v>
      </c>
    </row>
    <row r="102" spans="1:42" ht="19.5" customHeight="1">
      <c r="A102" s="118">
        <v>94</v>
      </c>
      <c r="B102" s="119">
        <v>1565010193</v>
      </c>
      <c r="C102" s="131" t="s">
        <v>260</v>
      </c>
      <c r="D102" s="132" t="s">
        <v>159</v>
      </c>
      <c r="E102" s="199" t="s">
        <v>261</v>
      </c>
      <c r="F102" s="94">
        <v>8.2999999999999989</v>
      </c>
      <c r="G102" s="106" t="str">
        <f t="shared" si="26"/>
        <v>B⁺</v>
      </c>
      <c r="H102" s="107" t="str">
        <f t="shared" si="27"/>
        <v>3.5</v>
      </c>
      <c r="I102" s="94">
        <v>7.75</v>
      </c>
      <c r="J102" s="106" t="str">
        <f t="shared" si="28"/>
        <v>B</v>
      </c>
      <c r="K102" s="107" t="str">
        <f t="shared" si="29"/>
        <v>3.0</v>
      </c>
      <c r="L102" s="94">
        <v>7.2999999999999989</v>
      </c>
      <c r="M102" s="106" t="str">
        <f t="shared" si="30"/>
        <v>B</v>
      </c>
      <c r="N102" s="107" t="str">
        <f t="shared" si="31"/>
        <v>3.0</v>
      </c>
      <c r="O102" s="94">
        <v>7.6</v>
      </c>
      <c r="P102" s="106" t="str">
        <f t="shared" si="32"/>
        <v>B</v>
      </c>
      <c r="Q102" s="107" t="str">
        <f t="shared" si="33"/>
        <v>3.0</v>
      </c>
      <c r="R102" s="94">
        <v>5.9</v>
      </c>
      <c r="S102" s="106" t="str">
        <f t="shared" si="34"/>
        <v>C</v>
      </c>
      <c r="T102" s="107" t="str">
        <f t="shared" si="35"/>
        <v>2.0</v>
      </c>
      <c r="U102" s="94">
        <v>7.3999999999999995</v>
      </c>
      <c r="V102" s="106" t="str">
        <f t="shared" si="36"/>
        <v>B</v>
      </c>
      <c r="W102" s="107" t="str">
        <f t="shared" si="37"/>
        <v>3.0</v>
      </c>
      <c r="X102" s="123">
        <v>7.6999999999999993</v>
      </c>
      <c r="Y102" s="106" t="str">
        <f t="shared" si="38"/>
        <v>B</v>
      </c>
      <c r="Z102" s="107" t="str">
        <f t="shared" si="39"/>
        <v>3.0</v>
      </c>
      <c r="AA102" s="123">
        <v>6.2999999999999989</v>
      </c>
      <c r="AB102" s="106" t="str">
        <f t="shared" si="40"/>
        <v>C</v>
      </c>
      <c r="AC102" s="107" t="str">
        <f t="shared" si="41"/>
        <v>2.0</v>
      </c>
      <c r="AD102" s="124">
        <v>7.6</v>
      </c>
      <c r="AE102" s="106" t="str">
        <f t="shared" si="42"/>
        <v>B</v>
      </c>
      <c r="AF102" s="107" t="str">
        <f t="shared" si="43"/>
        <v>3.0</v>
      </c>
      <c r="AG102" s="123">
        <v>7</v>
      </c>
      <c r="AH102" s="106" t="str">
        <f t="shared" si="44"/>
        <v>B</v>
      </c>
      <c r="AI102" s="107" t="str">
        <f t="shared" si="45"/>
        <v>3.0</v>
      </c>
      <c r="AJ102" s="122">
        <v>8.2999999999999989</v>
      </c>
      <c r="AK102" s="106" t="str">
        <f t="shared" si="46"/>
        <v>B⁺</v>
      </c>
      <c r="AL102" s="107" t="str">
        <f t="shared" si="47"/>
        <v>3.5</v>
      </c>
      <c r="AM102" s="116">
        <f t="shared" si="48"/>
        <v>231.31999999999994</v>
      </c>
      <c r="AN102" s="173">
        <f t="shared" si="50"/>
        <v>10.514545454545452</v>
      </c>
      <c r="AO102" s="116">
        <f t="shared" si="49"/>
        <v>64</v>
      </c>
      <c r="AP102" s="125">
        <f t="shared" si="51"/>
        <v>2.9090909090909092</v>
      </c>
    </row>
    <row r="103" spans="1:42" ht="19.5" customHeight="1">
      <c r="A103" s="118">
        <v>95</v>
      </c>
      <c r="B103" s="119">
        <v>1565010195</v>
      </c>
      <c r="C103" s="131" t="s">
        <v>22</v>
      </c>
      <c r="D103" s="132" t="s">
        <v>29</v>
      </c>
      <c r="E103" s="199">
        <v>33653</v>
      </c>
      <c r="F103" s="94">
        <v>7.2999999999999989</v>
      </c>
      <c r="G103" s="106" t="str">
        <f t="shared" si="26"/>
        <v>B</v>
      </c>
      <c r="H103" s="107" t="str">
        <f t="shared" si="27"/>
        <v>3.0</v>
      </c>
      <c r="I103" s="94">
        <v>5.9499999999999993</v>
      </c>
      <c r="J103" s="106" t="str">
        <f t="shared" si="28"/>
        <v>C</v>
      </c>
      <c r="K103" s="107" t="str">
        <f t="shared" si="29"/>
        <v>2.0</v>
      </c>
      <c r="L103" s="94">
        <v>8.2999999999999989</v>
      </c>
      <c r="M103" s="106" t="str">
        <f t="shared" si="30"/>
        <v>B⁺</v>
      </c>
      <c r="N103" s="107" t="str">
        <f t="shared" si="31"/>
        <v>3.5</v>
      </c>
      <c r="O103" s="94">
        <v>7.6</v>
      </c>
      <c r="P103" s="106" t="str">
        <f t="shared" si="32"/>
        <v>B</v>
      </c>
      <c r="Q103" s="107" t="str">
        <f t="shared" si="33"/>
        <v>3.0</v>
      </c>
      <c r="R103" s="94">
        <v>4.1999999999999993</v>
      </c>
      <c r="S103" s="106" t="str">
        <f t="shared" si="34"/>
        <v>D</v>
      </c>
      <c r="T103" s="107" t="str">
        <f t="shared" si="35"/>
        <v>1.0</v>
      </c>
      <c r="U103" s="94">
        <v>3.5</v>
      </c>
      <c r="V103" s="106" t="str">
        <f t="shared" si="36"/>
        <v>F</v>
      </c>
      <c r="W103" s="107" t="b">
        <f t="shared" si="37"/>
        <v>0</v>
      </c>
      <c r="X103" s="123">
        <v>7.2999999999999989</v>
      </c>
      <c r="Y103" s="106" t="str">
        <f t="shared" si="38"/>
        <v>B</v>
      </c>
      <c r="Z103" s="107" t="str">
        <f t="shared" si="39"/>
        <v>3.0</v>
      </c>
      <c r="AA103" s="123">
        <v>5.9999999999999991</v>
      </c>
      <c r="AB103" s="106" t="str">
        <f t="shared" si="40"/>
        <v>C</v>
      </c>
      <c r="AC103" s="107" t="str">
        <f t="shared" si="41"/>
        <v>2.0</v>
      </c>
      <c r="AD103" s="124">
        <v>3.5</v>
      </c>
      <c r="AE103" s="106" t="str">
        <f t="shared" si="42"/>
        <v>F</v>
      </c>
      <c r="AF103" s="107" t="b">
        <f t="shared" si="43"/>
        <v>0</v>
      </c>
      <c r="AG103" s="123">
        <v>7</v>
      </c>
      <c r="AH103" s="106" t="str">
        <f t="shared" si="44"/>
        <v>B</v>
      </c>
      <c r="AI103" s="107" t="str">
        <f t="shared" si="45"/>
        <v>3.0</v>
      </c>
      <c r="AJ103" s="122">
        <v>8</v>
      </c>
      <c r="AK103" s="106" t="str">
        <f t="shared" si="46"/>
        <v>B⁺</v>
      </c>
      <c r="AL103" s="107" t="str">
        <f t="shared" si="47"/>
        <v>3.5</v>
      </c>
      <c r="AM103" s="116">
        <f t="shared" si="48"/>
        <v>198.29999999999995</v>
      </c>
      <c r="AN103" s="173">
        <f t="shared" si="50"/>
        <v>9.0136363636363619</v>
      </c>
      <c r="AO103" s="116">
        <f t="shared" si="49"/>
        <v>48</v>
      </c>
      <c r="AP103" s="125">
        <f t="shared" si="51"/>
        <v>2.1818181818181817</v>
      </c>
    </row>
    <row r="104" spans="1:42" s="188" customFormat="1" ht="19.5" customHeight="1">
      <c r="A104" s="175">
        <v>96</v>
      </c>
      <c r="B104" s="176">
        <v>1565010198</v>
      </c>
      <c r="C104" s="193" t="s">
        <v>262</v>
      </c>
      <c r="D104" s="194" t="s">
        <v>263</v>
      </c>
      <c r="E104" s="197" t="s">
        <v>264</v>
      </c>
      <c r="F104" s="179" t="e">
        <v>#VALUE!</v>
      </c>
      <c r="G104" s="180" t="e">
        <f t="shared" si="26"/>
        <v>#VALUE!</v>
      </c>
      <c r="H104" s="181" t="e">
        <f t="shared" si="27"/>
        <v>#VALUE!</v>
      </c>
      <c r="I104" s="179" t="e">
        <v>#VALUE!</v>
      </c>
      <c r="J104" s="180" t="e">
        <f t="shared" si="28"/>
        <v>#VALUE!</v>
      </c>
      <c r="K104" s="181" t="e">
        <f t="shared" si="29"/>
        <v>#VALUE!</v>
      </c>
      <c r="L104" s="179" t="e">
        <v>#VALUE!</v>
      </c>
      <c r="M104" s="180" t="e">
        <f t="shared" si="30"/>
        <v>#VALUE!</v>
      </c>
      <c r="N104" s="181" t="e">
        <f t="shared" si="31"/>
        <v>#VALUE!</v>
      </c>
      <c r="O104" s="179" t="e">
        <v>#VALUE!</v>
      </c>
      <c r="P104" s="180" t="e">
        <f t="shared" si="32"/>
        <v>#VALUE!</v>
      </c>
      <c r="Q104" s="181" t="e">
        <f t="shared" si="33"/>
        <v>#VALUE!</v>
      </c>
      <c r="R104" s="179" t="e">
        <v>#VALUE!</v>
      </c>
      <c r="S104" s="180" t="e">
        <f t="shared" si="34"/>
        <v>#VALUE!</v>
      </c>
      <c r="T104" s="181" t="e">
        <f t="shared" si="35"/>
        <v>#VALUE!</v>
      </c>
      <c r="U104" s="179" t="e">
        <v>#VALUE!</v>
      </c>
      <c r="V104" s="180" t="e">
        <f t="shared" si="36"/>
        <v>#VALUE!</v>
      </c>
      <c r="W104" s="181" t="e">
        <f t="shared" si="37"/>
        <v>#VALUE!</v>
      </c>
      <c r="X104" s="182" t="e">
        <v>#VALUE!</v>
      </c>
      <c r="Y104" s="180" t="e">
        <f t="shared" si="38"/>
        <v>#VALUE!</v>
      </c>
      <c r="Z104" s="181" t="e">
        <f t="shared" si="39"/>
        <v>#VALUE!</v>
      </c>
      <c r="AA104" s="182" t="e">
        <v>#VALUE!</v>
      </c>
      <c r="AB104" s="180" t="e">
        <f t="shared" si="40"/>
        <v>#VALUE!</v>
      </c>
      <c r="AC104" s="181" t="e">
        <f t="shared" si="41"/>
        <v>#VALUE!</v>
      </c>
      <c r="AD104" s="183" t="e">
        <v>#VALUE!</v>
      </c>
      <c r="AE104" s="180" t="e">
        <f t="shared" si="42"/>
        <v>#VALUE!</v>
      </c>
      <c r="AF104" s="181" t="e">
        <f t="shared" si="43"/>
        <v>#VALUE!</v>
      </c>
      <c r="AG104" s="182" t="e">
        <v>#VALUE!</v>
      </c>
      <c r="AH104" s="180" t="e">
        <f t="shared" si="44"/>
        <v>#VALUE!</v>
      </c>
      <c r="AI104" s="181" t="e">
        <f t="shared" si="45"/>
        <v>#VALUE!</v>
      </c>
      <c r="AJ104" s="184" t="e">
        <v>#VALUE!</v>
      </c>
      <c r="AK104" s="180" t="e">
        <f t="shared" si="46"/>
        <v>#VALUE!</v>
      </c>
      <c r="AL104" s="181" t="e">
        <f t="shared" si="47"/>
        <v>#VALUE!</v>
      </c>
      <c r="AM104" s="185" t="e">
        <f t="shared" si="48"/>
        <v>#VALUE!</v>
      </c>
      <c r="AN104" s="186" t="e">
        <f t="shared" si="50"/>
        <v>#VALUE!</v>
      </c>
      <c r="AO104" s="185" t="e">
        <f t="shared" si="49"/>
        <v>#VALUE!</v>
      </c>
      <c r="AP104" s="187" t="e">
        <f t="shared" si="51"/>
        <v>#VALUE!</v>
      </c>
    </row>
    <row r="105" spans="1:42" ht="19.5" customHeight="1">
      <c r="A105" s="118">
        <v>97</v>
      </c>
      <c r="B105" s="119">
        <v>1565010199</v>
      </c>
      <c r="C105" s="131" t="s">
        <v>265</v>
      </c>
      <c r="D105" s="132" t="s">
        <v>44</v>
      </c>
      <c r="E105" s="200" t="s">
        <v>266</v>
      </c>
      <c r="F105" s="95">
        <v>7.2999999999999989</v>
      </c>
      <c r="G105" s="106" t="str">
        <f t="shared" si="26"/>
        <v>B</v>
      </c>
      <c r="H105" s="107" t="str">
        <f t="shared" si="27"/>
        <v>3.0</v>
      </c>
      <c r="I105" s="95">
        <v>7.6999999999999993</v>
      </c>
      <c r="J105" s="106" t="str">
        <f t="shared" si="28"/>
        <v>B</v>
      </c>
      <c r="K105" s="107" t="str">
        <f t="shared" si="29"/>
        <v>3.0</v>
      </c>
      <c r="L105" s="95">
        <v>7.2999999999999989</v>
      </c>
      <c r="M105" s="106" t="str">
        <f t="shared" si="30"/>
        <v>B</v>
      </c>
      <c r="N105" s="107" t="str">
        <f t="shared" si="31"/>
        <v>3.0</v>
      </c>
      <c r="O105" s="95">
        <v>7.6</v>
      </c>
      <c r="P105" s="106" t="str">
        <f t="shared" si="32"/>
        <v>B</v>
      </c>
      <c r="Q105" s="107" t="str">
        <f t="shared" si="33"/>
        <v>3.0</v>
      </c>
      <c r="R105" s="95">
        <v>5.9</v>
      </c>
      <c r="S105" s="106" t="str">
        <f t="shared" si="34"/>
        <v>C</v>
      </c>
      <c r="T105" s="107" t="str">
        <f t="shared" si="35"/>
        <v>2.0</v>
      </c>
      <c r="U105" s="95">
        <v>5.6</v>
      </c>
      <c r="V105" s="106" t="str">
        <f t="shared" si="36"/>
        <v>C</v>
      </c>
      <c r="W105" s="107" t="str">
        <f t="shared" si="37"/>
        <v>2.0</v>
      </c>
      <c r="X105" s="123">
        <v>7.6999999999999993</v>
      </c>
      <c r="Y105" s="106" t="str">
        <f t="shared" si="38"/>
        <v>B</v>
      </c>
      <c r="Z105" s="107" t="str">
        <f t="shared" si="39"/>
        <v>3.0</v>
      </c>
      <c r="AA105" s="123">
        <v>6.2999999999999989</v>
      </c>
      <c r="AB105" s="106" t="str">
        <f t="shared" si="40"/>
        <v>C</v>
      </c>
      <c r="AC105" s="107" t="str">
        <f t="shared" si="41"/>
        <v>2.0</v>
      </c>
      <c r="AD105" s="124">
        <v>6.6</v>
      </c>
      <c r="AE105" s="106" t="str">
        <f t="shared" si="42"/>
        <v>C⁺</v>
      </c>
      <c r="AF105" s="107" t="str">
        <f t="shared" si="43"/>
        <v>2.5</v>
      </c>
      <c r="AG105" s="123">
        <v>7.2999999999999989</v>
      </c>
      <c r="AH105" s="106" t="str">
        <f t="shared" si="44"/>
        <v>B</v>
      </c>
      <c r="AI105" s="107" t="str">
        <f t="shared" si="45"/>
        <v>3.0</v>
      </c>
      <c r="AJ105" s="122">
        <v>7.6999999999999993</v>
      </c>
      <c r="AK105" s="106" t="str">
        <f t="shared" si="46"/>
        <v>B</v>
      </c>
      <c r="AL105" s="107" t="str">
        <f t="shared" si="47"/>
        <v>3.0</v>
      </c>
      <c r="AM105" s="116">
        <f t="shared" si="48"/>
        <v>223.01999999999995</v>
      </c>
      <c r="AN105" s="173">
        <f t="shared" si="50"/>
        <v>10.137272727272725</v>
      </c>
      <c r="AO105" s="116">
        <f t="shared" si="49"/>
        <v>59</v>
      </c>
      <c r="AP105" s="125">
        <f t="shared" si="51"/>
        <v>2.6818181818181817</v>
      </c>
    </row>
    <row r="106" spans="1:42" ht="19.5" customHeight="1">
      <c r="A106" s="118">
        <v>98</v>
      </c>
      <c r="B106" s="119">
        <v>1565010201</v>
      </c>
      <c r="C106" s="131" t="s">
        <v>267</v>
      </c>
      <c r="D106" s="132" t="s">
        <v>45</v>
      </c>
      <c r="E106" s="199">
        <v>33156</v>
      </c>
      <c r="F106" s="94">
        <v>7.2999999999999989</v>
      </c>
      <c r="G106" s="106" t="str">
        <f t="shared" si="26"/>
        <v>B</v>
      </c>
      <c r="H106" s="107" t="str">
        <f t="shared" si="27"/>
        <v>3.0</v>
      </c>
      <c r="I106" s="94">
        <v>8.2999999999999989</v>
      </c>
      <c r="J106" s="106" t="str">
        <f t="shared" si="28"/>
        <v>B⁺</v>
      </c>
      <c r="K106" s="107" t="str">
        <f t="shared" si="29"/>
        <v>3.5</v>
      </c>
      <c r="L106" s="94">
        <v>7.2999999999999989</v>
      </c>
      <c r="M106" s="106" t="str">
        <f t="shared" si="30"/>
        <v>B</v>
      </c>
      <c r="N106" s="107" t="str">
        <f t="shared" si="31"/>
        <v>3.0</v>
      </c>
      <c r="O106" s="94">
        <v>7.6</v>
      </c>
      <c r="P106" s="106" t="str">
        <f t="shared" si="32"/>
        <v>B</v>
      </c>
      <c r="Q106" s="107" t="str">
        <f t="shared" si="33"/>
        <v>3.0</v>
      </c>
      <c r="R106" s="94">
        <v>8</v>
      </c>
      <c r="S106" s="106" t="str">
        <f t="shared" si="34"/>
        <v>B⁺</v>
      </c>
      <c r="T106" s="107" t="str">
        <f t="shared" si="35"/>
        <v>3.5</v>
      </c>
      <c r="U106" s="94">
        <v>5.6</v>
      </c>
      <c r="V106" s="106" t="str">
        <f t="shared" si="36"/>
        <v>C</v>
      </c>
      <c r="W106" s="107" t="str">
        <f t="shared" si="37"/>
        <v>2.0</v>
      </c>
      <c r="X106" s="123">
        <v>7</v>
      </c>
      <c r="Y106" s="106" t="str">
        <f t="shared" si="38"/>
        <v>B</v>
      </c>
      <c r="Z106" s="107" t="str">
        <f t="shared" si="39"/>
        <v>3.0</v>
      </c>
      <c r="AA106" s="123">
        <v>6.2999999999999989</v>
      </c>
      <c r="AB106" s="106" t="str">
        <f t="shared" si="40"/>
        <v>C</v>
      </c>
      <c r="AC106" s="107" t="str">
        <f t="shared" si="41"/>
        <v>2.0</v>
      </c>
      <c r="AD106" s="124">
        <v>6.6</v>
      </c>
      <c r="AE106" s="106" t="str">
        <f t="shared" si="42"/>
        <v>C⁺</v>
      </c>
      <c r="AF106" s="107" t="str">
        <f t="shared" si="43"/>
        <v>2.5</v>
      </c>
      <c r="AG106" s="123">
        <v>7</v>
      </c>
      <c r="AH106" s="106" t="str">
        <f t="shared" si="44"/>
        <v>B</v>
      </c>
      <c r="AI106" s="107" t="str">
        <f t="shared" si="45"/>
        <v>3.0</v>
      </c>
      <c r="AJ106" s="122">
        <v>7.2999999999999989</v>
      </c>
      <c r="AK106" s="106" t="str">
        <f t="shared" si="46"/>
        <v>B</v>
      </c>
      <c r="AL106" s="107" t="str">
        <f t="shared" si="47"/>
        <v>3.0</v>
      </c>
      <c r="AM106" s="116">
        <f t="shared" si="48"/>
        <v>218.19999999999996</v>
      </c>
      <c r="AN106" s="173">
        <f t="shared" si="50"/>
        <v>9.9181818181818162</v>
      </c>
      <c r="AO106" s="116">
        <f t="shared" si="49"/>
        <v>63</v>
      </c>
      <c r="AP106" s="125">
        <f t="shared" si="51"/>
        <v>2.8636363636363638</v>
      </c>
    </row>
    <row r="107" spans="1:42" ht="19.5" customHeight="1">
      <c r="A107" s="118">
        <v>99</v>
      </c>
      <c r="B107" s="119">
        <v>1565010203</v>
      </c>
      <c r="C107" s="131" t="s">
        <v>268</v>
      </c>
      <c r="D107" s="132" t="s">
        <v>269</v>
      </c>
      <c r="E107" s="199" t="s">
        <v>270</v>
      </c>
      <c r="F107" s="94">
        <v>3.5</v>
      </c>
      <c r="G107" s="106" t="str">
        <f t="shared" si="26"/>
        <v>F</v>
      </c>
      <c r="H107" s="107" t="b">
        <f t="shared" si="27"/>
        <v>0</v>
      </c>
      <c r="I107" s="94">
        <v>5.2499999999999991</v>
      </c>
      <c r="J107" s="106" t="str">
        <f t="shared" si="28"/>
        <v>D⁺</v>
      </c>
      <c r="K107" s="107" t="str">
        <f t="shared" si="29"/>
        <v>1.5</v>
      </c>
      <c r="L107" s="94">
        <v>7.6</v>
      </c>
      <c r="M107" s="106" t="str">
        <f t="shared" si="30"/>
        <v>B</v>
      </c>
      <c r="N107" s="107" t="str">
        <f t="shared" si="31"/>
        <v>3.0</v>
      </c>
      <c r="O107" s="94">
        <v>6.8999999999999986</v>
      </c>
      <c r="P107" s="106" t="str">
        <f t="shared" si="32"/>
        <v>C⁺</v>
      </c>
      <c r="Q107" s="107" t="str">
        <f t="shared" si="33"/>
        <v>2.5</v>
      </c>
      <c r="R107" s="94">
        <v>2.8</v>
      </c>
      <c r="S107" s="106" t="str">
        <f t="shared" si="34"/>
        <v>F</v>
      </c>
      <c r="T107" s="107" t="b">
        <f t="shared" si="35"/>
        <v>0</v>
      </c>
      <c r="U107" s="94">
        <v>6.3999999999999995</v>
      </c>
      <c r="V107" s="106" t="str">
        <f t="shared" si="36"/>
        <v>C</v>
      </c>
      <c r="W107" s="107" t="str">
        <f t="shared" si="37"/>
        <v>2.0</v>
      </c>
      <c r="X107" s="123">
        <v>5.1999999999999993</v>
      </c>
      <c r="Y107" s="106" t="str">
        <f t="shared" si="38"/>
        <v>D⁺</v>
      </c>
      <c r="Z107" s="107" t="str">
        <f t="shared" si="39"/>
        <v>1.5</v>
      </c>
      <c r="AA107" s="123">
        <v>5.6</v>
      </c>
      <c r="AB107" s="106" t="str">
        <f t="shared" si="40"/>
        <v>C</v>
      </c>
      <c r="AC107" s="107" t="str">
        <f t="shared" si="41"/>
        <v>2.0</v>
      </c>
      <c r="AD107" s="124">
        <v>5.9</v>
      </c>
      <c r="AE107" s="106" t="str">
        <f t="shared" si="42"/>
        <v>C</v>
      </c>
      <c r="AF107" s="107" t="str">
        <f t="shared" si="43"/>
        <v>2.0</v>
      </c>
      <c r="AG107" s="123">
        <v>4.8999999999999995</v>
      </c>
      <c r="AH107" s="106" t="str">
        <f t="shared" si="44"/>
        <v>D</v>
      </c>
      <c r="AI107" s="107" t="str">
        <f t="shared" si="45"/>
        <v>1.0</v>
      </c>
      <c r="AJ107" s="122">
        <v>4.8999999999999995</v>
      </c>
      <c r="AK107" s="106" t="str">
        <f t="shared" si="46"/>
        <v>D</v>
      </c>
      <c r="AL107" s="107" t="str">
        <f t="shared" si="47"/>
        <v>1.0</v>
      </c>
      <c r="AM107" s="116">
        <f t="shared" si="48"/>
        <v>154.54000000000002</v>
      </c>
      <c r="AN107" s="173">
        <f t="shared" si="50"/>
        <v>7.0245454545454553</v>
      </c>
      <c r="AO107" s="116">
        <f t="shared" si="49"/>
        <v>33</v>
      </c>
      <c r="AP107" s="125">
        <f t="shared" si="51"/>
        <v>1.5</v>
      </c>
    </row>
    <row r="108" spans="1:42" ht="19.5" customHeight="1">
      <c r="A108" s="118">
        <v>100</v>
      </c>
      <c r="B108" s="119">
        <v>1565010206</v>
      </c>
      <c r="C108" s="131" t="s">
        <v>271</v>
      </c>
      <c r="D108" s="132" t="s">
        <v>214</v>
      </c>
      <c r="E108" s="199">
        <v>28322</v>
      </c>
      <c r="F108" s="94">
        <v>8</v>
      </c>
      <c r="G108" s="106" t="str">
        <f t="shared" si="26"/>
        <v>B⁺</v>
      </c>
      <c r="H108" s="107" t="str">
        <f t="shared" si="27"/>
        <v>3.5</v>
      </c>
      <c r="I108" s="94">
        <v>7.6999999999999993</v>
      </c>
      <c r="J108" s="106" t="str">
        <f t="shared" si="28"/>
        <v>B</v>
      </c>
      <c r="K108" s="107" t="str">
        <f t="shared" si="29"/>
        <v>3.0</v>
      </c>
      <c r="L108" s="94">
        <v>7.2999999999999989</v>
      </c>
      <c r="M108" s="106" t="str">
        <f t="shared" si="30"/>
        <v>B</v>
      </c>
      <c r="N108" s="107" t="str">
        <f t="shared" si="31"/>
        <v>3.0</v>
      </c>
      <c r="O108" s="94">
        <v>8.2999999999999989</v>
      </c>
      <c r="P108" s="106" t="str">
        <f t="shared" si="32"/>
        <v>B⁺</v>
      </c>
      <c r="Q108" s="107" t="str">
        <f t="shared" si="33"/>
        <v>3.5</v>
      </c>
      <c r="R108" s="94">
        <v>5.9</v>
      </c>
      <c r="S108" s="106" t="str">
        <f t="shared" si="34"/>
        <v>C</v>
      </c>
      <c r="T108" s="107" t="str">
        <f t="shared" si="35"/>
        <v>2.0</v>
      </c>
      <c r="U108" s="94">
        <v>7</v>
      </c>
      <c r="V108" s="106" t="str">
        <f t="shared" si="36"/>
        <v>B</v>
      </c>
      <c r="W108" s="107" t="str">
        <f t="shared" si="37"/>
        <v>3.0</v>
      </c>
      <c r="X108" s="123">
        <v>7</v>
      </c>
      <c r="Y108" s="106" t="str">
        <f t="shared" si="38"/>
        <v>B</v>
      </c>
      <c r="Z108" s="107" t="str">
        <f t="shared" si="39"/>
        <v>3.0</v>
      </c>
      <c r="AA108" s="123">
        <v>5.6</v>
      </c>
      <c r="AB108" s="106" t="str">
        <f t="shared" si="40"/>
        <v>C</v>
      </c>
      <c r="AC108" s="107" t="str">
        <f t="shared" si="41"/>
        <v>2.0</v>
      </c>
      <c r="AD108" s="124">
        <v>6.6</v>
      </c>
      <c r="AE108" s="106" t="str">
        <f t="shared" si="42"/>
        <v>C⁺</v>
      </c>
      <c r="AF108" s="107" t="str">
        <f t="shared" si="43"/>
        <v>2.5</v>
      </c>
      <c r="AG108" s="123">
        <v>7.2999999999999989</v>
      </c>
      <c r="AH108" s="106" t="str">
        <f t="shared" si="44"/>
        <v>B</v>
      </c>
      <c r="AI108" s="107" t="str">
        <f t="shared" si="45"/>
        <v>3.0</v>
      </c>
      <c r="AJ108" s="122">
        <v>7.6999999999999993</v>
      </c>
      <c r="AK108" s="106" t="str">
        <f t="shared" si="46"/>
        <v>B</v>
      </c>
      <c r="AL108" s="107" t="str">
        <f t="shared" si="47"/>
        <v>3.0</v>
      </c>
      <c r="AM108" s="116">
        <f t="shared" si="48"/>
        <v>209.99999999999997</v>
      </c>
      <c r="AN108" s="173">
        <f t="shared" si="50"/>
        <v>9.545454545454545</v>
      </c>
      <c r="AO108" s="116">
        <f t="shared" si="49"/>
        <v>63</v>
      </c>
      <c r="AP108" s="125">
        <f t="shared" si="51"/>
        <v>2.8636363636363638</v>
      </c>
    </row>
    <row r="109" spans="1:42" ht="19.5" customHeight="1">
      <c r="A109" s="135">
        <v>101</v>
      </c>
      <c r="B109" s="136">
        <v>1565010207</v>
      </c>
      <c r="C109" s="137" t="s">
        <v>272</v>
      </c>
      <c r="D109" s="138" t="s">
        <v>46</v>
      </c>
      <c r="E109" s="201">
        <v>33486</v>
      </c>
      <c r="F109" s="96">
        <v>8</v>
      </c>
      <c r="G109" s="106" t="str">
        <f t="shared" si="26"/>
        <v>B⁺</v>
      </c>
      <c r="H109" s="107" t="str">
        <f t="shared" si="27"/>
        <v>3.5</v>
      </c>
      <c r="I109" s="96">
        <v>8.2999999999999989</v>
      </c>
      <c r="J109" s="106" t="str">
        <f t="shared" si="28"/>
        <v>B⁺</v>
      </c>
      <c r="K109" s="107" t="str">
        <f t="shared" si="29"/>
        <v>3.5</v>
      </c>
      <c r="L109" s="96">
        <v>7.2999999999999989</v>
      </c>
      <c r="M109" s="106" t="str">
        <f t="shared" si="30"/>
        <v>B</v>
      </c>
      <c r="N109" s="107" t="str">
        <f t="shared" si="31"/>
        <v>3.0</v>
      </c>
      <c r="O109" s="96">
        <v>8.2999999999999989</v>
      </c>
      <c r="P109" s="106" t="str">
        <f t="shared" si="32"/>
        <v>B⁺</v>
      </c>
      <c r="Q109" s="107" t="str">
        <f t="shared" si="33"/>
        <v>3.5</v>
      </c>
      <c r="R109" s="96">
        <v>5.9</v>
      </c>
      <c r="S109" s="106" t="str">
        <f t="shared" si="34"/>
        <v>C</v>
      </c>
      <c r="T109" s="107" t="str">
        <f t="shared" si="35"/>
        <v>2.0</v>
      </c>
      <c r="U109" s="96">
        <v>7</v>
      </c>
      <c r="V109" s="106" t="str">
        <f t="shared" si="36"/>
        <v>B</v>
      </c>
      <c r="W109" s="107" t="str">
        <f t="shared" si="37"/>
        <v>3.0</v>
      </c>
      <c r="X109" s="140">
        <v>7</v>
      </c>
      <c r="Y109" s="106" t="str">
        <f t="shared" si="38"/>
        <v>B</v>
      </c>
      <c r="Z109" s="107" t="str">
        <f t="shared" si="39"/>
        <v>3.0</v>
      </c>
      <c r="AA109" s="140">
        <v>5.6</v>
      </c>
      <c r="AB109" s="106" t="str">
        <f t="shared" si="40"/>
        <v>C</v>
      </c>
      <c r="AC109" s="107" t="str">
        <f t="shared" si="41"/>
        <v>2.0</v>
      </c>
      <c r="AD109" s="141">
        <v>5.9</v>
      </c>
      <c r="AE109" s="106" t="str">
        <f t="shared" si="42"/>
        <v>C</v>
      </c>
      <c r="AF109" s="107" t="str">
        <f t="shared" si="43"/>
        <v>2.0</v>
      </c>
      <c r="AG109" s="140">
        <v>7.6999999999999993</v>
      </c>
      <c r="AH109" s="106" t="str">
        <f t="shared" si="44"/>
        <v>B</v>
      </c>
      <c r="AI109" s="107" t="str">
        <f t="shared" si="45"/>
        <v>3.0</v>
      </c>
      <c r="AJ109" s="139">
        <v>7.2999999999999989</v>
      </c>
      <c r="AK109" s="106" t="str">
        <f t="shared" si="46"/>
        <v>B</v>
      </c>
      <c r="AL109" s="107" t="str">
        <f t="shared" si="47"/>
        <v>3.0</v>
      </c>
      <c r="AM109" s="116">
        <f t="shared" si="48"/>
        <v>209.79999999999998</v>
      </c>
      <c r="AN109" s="174">
        <f t="shared" si="50"/>
        <v>9.5363636363636353</v>
      </c>
      <c r="AO109" s="116">
        <f t="shared" si="49"/>
        <v>63</v>
      </c>
      <c r="AP109" s="142">
        <f t="shared" si="51"/>
        <v>2.8636363636363638</v>
      </c>
    </row>
  </sheetData>
  <autoFilter ref="F8:AL109"/>
  <mergeCells count="27">
    <mergeCell ref="AG6:AI6"/>
    <mergeCell ref="AJ6:AL6"/>
    <mergeCell ref="A1:D1"/>
    <mergeCell ref="E1:X1"/>
    <mergeCell ref="I2:P2"/>
    <mergeCell ref="D3:F3"/>
    <mergeCell ref="D4:F4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X7:Z7"/>
    <mergeCell ref="AA7:AC7"/>
    <mergeCell ref="AD7:AF7"/>
    <mergeCell ref="AG7:AI7"/>
    <mergeCell ref="AJ7:AL7"/>
    <mergeCell ref="U7:W7"/>
    <mergeCell ref="F7:H7"/>
    <mergeCell ref="I7:K7"/>
    <mergeCell ref="L7:N7"/>
    <mergeCell ref="O7:Q7"/>
    <mergeCell ref="R7:T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5"/>
  <sheetViews>
    <sheetView tabSelected="1" topLeftCell="A17" workbookViewId="0">
      <selection activeCell="I77" sqref="I77"/>
    </sheetView>
  </sheetViews>
  <sheetFormatPr defaultRowHeight="15"/>
  <cols>
    <col min="2" max="2" width="16.28515625" customWidth="1"/>
    <col min="3" max="3" width="22.42578125" customWidth="1"/>
    <col min="4" max="4" width="16.42578125" customWidth="1"/>
    <col min="5" max="5" width="11.85546875" customWidth="1"/>
  </cols>
  <sheetData>
    <row r="2" spans="1:5">
      <c r="B2" s="236" t="s">
        <v>277</v>
      </c>
      <c r="C2" s="237"/>
      <c r="D2" s="238"/>
    </row>
    <row r="3" spans="1:5">
      <c r="A3" s="175">
        <v>1</v>
      </c>
      <c r="B3" s="176">
        <v>1565010080</v>
      </c>
      <c r="C3" s="177" t="s">
        <v>13</v>
      </c>
      <c r="D3" s="178" t="s">
        <v>87</v>
      </c>
      <c r="E3" s="197" t="s">
        <v>88</v>
      </c>
    </row>
    <row r="4" spans="1:5">
      <c r="A4" s="175">
        <v>2</v>
      </c>
      <c r="B4" s="176">
        <v>1565010092</v>
      </c>
      <c r="C4" s="177" t="s">
        <v>106</v>
      </c>
      <c r="D4" s="178" t="s">
        <v>15</v>
      </c>
      <c r="E4" s="197" t="s">
        <v>107</v>
      </c>
    </row>
    <row r="5" spans="1:5">
      <c r="A5" s="175">
        <v>3</v>
      </c>
      <c r="B5" s="176">
        <v>1565010105</v>
      </c>
      <c r="C5" s="177" t="s">
        <v>123</v>
      </c>
      <c r="D5" s="178" t="s">
        <v>124</v>
      </c>
      <c r="E5" s="197">
        <v>32154</v>
      </c>
    </row>
    <row r="6" spans="1:5">
      <c r="A6" s="175">
        <v>4</v>
      </c>
      <c r="B6" s="176">
        <v>1565010122</v>
      </c>
      <c r="C6" s="177" t="s">
        <v>153</v>
      </c>
      <c r="D6" s="178" t="s">
        <v>154</v>
      </c>
      <c r="E6" s="197" t="s">
        <v>155</v>
      </c>
    </row>
    <row r="7" spans="1:5">
      <c r="A7" s="175">
        <v>5</v>
      </c>
      <c r="B7" s="176">
        <v>1565010138</v>
      </c>
      <c r="C7" s="177" t="s">
        <v>177</v>
      </c>
      <c r="D7" s="178" t="s">
        <v>178</v>
      </c>
      <c r="E7" s="197" t="s">
        <v>179</v>
      </c>
    </row>
    <row r="8" spans="1:5">
      <c r="A8" s="175">
        <v>6</v>
      </c>
      <c r="B8" s="176">
        <v>1565010142</v>
      </c>
      <c r="C8" s="177" t="s">
        <v>183</v>
      </c>
      <c r="D8" s="178" t="s">
        <v>35</v>
      </c>
      <c r="E8" s="197" t="s">
        <v>184</v>
      </c>
    </row>
    <row r="9" spans="1:5">
      <c r="A9" s="175">
        <v>7</v>
      </c>
      <c r="B9" s="176">
        <v>1565010153</v>
      </c>
      <c r="C9" s="177" t="s">
        <v>22</v>
      </c>
      <c r="D9" s="178" t="s">
        <v>40</v>
      </c>
      <c r="E9" s="197">
        <v>31265</v>
      </c>
    </row>
    <row r="10" spans="1:5">
      <c r="A10" s="175">
        <v>8</v>
      </c>
      <c r="B10" s="176">
        <v>1565010157</v>
      </c>
      <c r="C10" s="177" t="s">
        <v>207</v>
      </c>
      <c r="D10" s="178" t="s">
        <v>41</v>
      </c>
      <c r="E10" s="197" t="s">
        <v>208</v>
      </c>
    </row>
    <row r="11" spans="1:5">
      <c r="A11" s="175">
        <v>9</v>
      </c>
      <c r="B11" s="176">
        <v>1565010165</v>
      </c>
      <c r="C11" s="177" t="s">
        <v>221</v>
      </c>
      <c r="D11" s="178" t="s">
        <v>222</v>
      </c>
      <c r="E11" s="197" t="s">
        <v>223</v>
      </c>
    </row>
    <row r="12" spans="1:5" ht="15.75">
      <c r="A12" s="175">
        <v>10</v>
      </c>
      <c r="B12" s="176">
        <v>1565010176</v>
      </c>
      <c r="C12" s="191" t="s">
        <v>241</v>
      </c>
      <c r="D12" s="192" t="s">
        <v>242</v>
      </c>
      <c r="E12" s="197" t="s">
        <v>243</v>
      </c>
    </row>
    <row r="13" spans="1:5">
      <c r="A13" s="175">
        <v>11</v>
      </c>
      <c r="B13" s="176">
        <v>1565010182</v>
      </c>
      <c r="C13" s="177" t="s">
        <v>248</v>
      </c>
      <c r="D13" s="178" t="s">
        <v>15</v>
      </c>
      <c r="E13" s="197" t="s">
        <v>249</v>
      </c>
    </row>
    <row r="14" spans="1:5">
      <c r="A14" s="175">
        <v>12</v>
      </c>
      <c r="B14" s="119">
        <v>1565010187</v>
      </c>
      <c r="C14" s="133" t="s">
        <v>252</v>
      </c>
      <c r="D14" s="134" t="s">
        <v>253</v>
      </c>
      <c r="E14" s="199">
        <v>34305</v>
      </c>
    </row>
    <row r="15" spans="1:5">
      <c r="A15" s="175">
        <v>13</v>
      </c>
      <c r="B15" s="176">
        <v>1565010198</v>
      </c>
      <c r="C15" s="193" t="s">
        <v>262</v>
      </c>
      <c r="D15" s="194" t="s">
        <v>263</v>
      </c>
      <c r="E15" s="197" t="s">
        <v>264</v>
      </c>
    </row>
    <row r="16" spans="1:5">
      <c r="A16" s="175">
        <v>14</v>
      </c>
      <c r="B16" s="119">
        <v>1565010203</v>
      </c>
      <c r="C16" s="131" t="s">
        <v>268</v>
      </c>
      <c r="D16" s="132" t="s">
        <v>269</v>
      </c>
      <c r="E16" s="199" t="s">
        <v>270</v>
      </c>
    </row>
    <row r="17" spans="1:5">
      <c r="E17" s="202"/>
    </row>
    <row r="18" spans="1:5">
      <c r="B18" s="236" t="s">
        <v>278</v>
      </c>
      <c r="C18" s="221"/>
      <c r="D18" s="222"/>
      <c r="E18" s="202"/>
    </row>
    <row r="19" spans="1:5">
      <c r="A19" s="175">
        <v>1</v>
      </c>
      <c r="B19" s="176">
        <v>1565010080</v>
      </c>
      <c r="C19" s="177" t="s">
        <v>13</v>
      </c>
      <c r="D19" s="178" t="s">
        <v>87</v>
      </c>
      <c r="E19" s="197" t="s">
        <v>88</v>
      </c>
    </row>
    <row r="20" spans="1:5">
      <c r="A20" s="175">
        <v>2</v>
      </c>
      <c r="B20" s="176">
        <v>1565010092</v>
      </c>
      <c r="C20" s="177" t="s">
        <v>106</v>
      </c>
      <c r="D20" s="178" t="s">
        <v>15</v>
      </c>
      <c r="E20" s="197" t="s">
        <v>107</v>
      </c>
    </row>
    <row r="21" spans="1:5">
      <c r="A21" s="175">
        <v>3</v>
      </c>
      <c r="B21" s="176">
        <v>1565010105</v>
      </c>
      <c r="C21" s="177" t="s">
        <v>123</v>
      </c>
      <c r="D21" s="178" t="s">
        <v>124</v>
      </c>
      <c r="E21" s="197">
        <v>32154</v>
      </c>
    </row>
    <row r="22" spans="1:5">
      <c r="A22" s="175">
        <v>4</v>
      </c>
      <c r="B22" s="176">
        <v>1565010122</v>
      </c>
      <c r="C22" s="177" t="s">
        <v>153</v>
      </c>
      <c r="D22" s="178" t="s">
        <v>154</v>
      </c>
      <c r="E22" s="197" t="s">
        <v>155</v>
      </c>
    </row>
    <row r="23" spans="1:5">
      <c r="A23" s="175">
        <v>5</v>
      </c>
      <c r="B23" s="176">
        <v>1565010138</v>
      </c>
      <c r="C23" s="177" t="s">
        <v>177</v>
      </c>
      <c r="D23" s="178" t="s">
        <v>178</v>
      </c>
      <c r="E23" s="197" t="s">
        <v>179</v>
      </c>
    </row>
    <row r="24" spans="1:5">
      <c r="A24" s="175">
        <v>6</v>
      </c>
      <c r="B24" s="176">
        <v>1565010142</v>
      </c>
      <c r="C24" s="177" t="s">
        <v>183</v>
      </c>
      <c r="D24" s="178" t="s">
        <v>35</v>
      </c>
      <c r="E24" s="197" t="s">
        <v>184</v>
      </c>
    </row>
    <row r="25" spans="1:5">
      <c r="A25" s="175">
        <v>7</v>
      </c>
      <c r="B25" s="176">
        <v>1565010153</v>
      </c>
      <c r="C25" s="177" t="s">
        <v>22</v>
      </c>
      <c r="D25" s="178" t="s">
        <v>40</v>
      </c>
      <c r="E25" s="197">
        <v>31265</v>
      </c>
    </row>
    <row r="26" spans="1:5">
      <c r="A26" s="175">
        <v>8</v>
      </c>
      <c r="B26" s="176">
        <v>1565010157</v>
      </c>
      <c r="C26" s="177" t="s">
        <v>207</v>
      </c>
      <c r="D26" s="178" t="s">
        <v>41</v>
      </c>
      <c r="E26" s="197" t="s">
        <v>208</v>
      </c>
    </row>
    <row r="27" spans="1:5">
      <c r="A27" s="175">
        <v>9</v>
      </c>
      <c r="B27" s="176">
        <v>1565010165</v>
      </c>
      <c r="C27" s="177" t="s">
        <v>221</v>
      </c>
      <c r="D27" s="178" t="s">
        <v>222</v>
      </c>
      <c r="E27" s="197" t="s">
        <v>223</v>
      </c>
    </row>
    <row r="28" spans="1:5" ht="15.75">
      <c r="A28" s="175">
        <v>10</v>
      </c>
      <c r="B28" s="176">
        <v>1565010176</v>
      </c>
      <c r="C28" s="191" t="s">
        <v>241</v>
      </c>
      <c r="D28" s="192" t="s">
        <v>242</v>
      </c>
      <c r="E28" s="197" t="s">
        <v>243</v>
      </c>
    </row>
    <row r="29" spans="1:5">
      <c r="A29" s="175">
        <v>11</v>
      </c>
      <c r="B29" s="176">
        <v>1565010182</v>
      </c>
      <c r="C29" s="177" t="s">
        <v>248</v>
      </c>
      <c r="D29" s="178" t="s">
        <v>15</v>
      </c>
      <c r="E29" s="197" t="s">
        <v>249</v>
      </c>
    </row>
    <row r="30" spans="1:5">
      <c r="A30" s="175">
        <v>12</v>
      </c>
      <c r="B30" s="119">
        <v>1565010187</v>
      </c>
      <c r="C30" s="133" t="s">
        <v>252</v>
      </c>
      <c r="D30" s="134" t="s">
        <v>253</v>
      </c>
      <c r="E30" s="199">
        <v>34305</v>
      </c>
    </row>
    <row r="31" spans="1:5">
      <c r="A31" s="175">
        <v>13</v>
      </c>
      <c r="B31" s="176">
        <v>1565010198</v>
      </c>
      <c r="C31" s="193" t="s">
        <v>262</v>
      </c>
      <c r="D31" s="194" t="s">
        <v>263</v>
      </c>
      <c r="E31" s="197" t="s">
        <v>264</v>
      </c>
    </row>
    <row r="32" spans="1:5">
      <c r="E32" s="202"/>
    </row>
    <row r="33" spans="1:5">
      <c r="B33" s="236" t="s">
        <v>279</v>
      </c>
      <c r="C33" s="221"/>
      <c r="D33" s="222"/>
      <c r="E33" s="202"/>
    </row>
    <row r="34" spans="1:5">
      <c r="A34" s="175">
        <v>1</v>
      </c>
      <c r="B34" s="176">
        <v>1565010080</v>
      </c>
      <c r="C34" s="177" t="s">
        <v>13</v>
      </c>
      <c r="D34" s="178" t="s">
        <v>87</v>
      </c>
      <c r="E34" s="197" t="s">
        <v>88</v>
      </c>
    </row>
    <row r="35" spans="1:5">
      <c r="A35" s="175">
        <v>2</v>
      </c>
      <c r="B35" s="176">
        <v>1565010092</v>
      </c>
      <c r="C35" s="177" t="s">
        <v>106</v>
      </c>
      <c r="D35" s="178" t="s">
        <v>15</v>
      </c>
      <c r="E35" s="197" t="s">
        <v>107</v>
      </c>
    </row>
    <row r="36" spans="1:5">
      <c r="A36" s="175">
        <v>3</v>
      </c>
      <c r="B36" s="176">
        <v>1565010105</v>
      </c>
      <c r="C36" s="177" t="s">
        <v>123</v>
      </c>
      <c r="D36" s="178" t="s">
        <v>124</v>
      </c>
      <c r="E36" s="197">
        <v>32154</v>
      </c>
    </row>
    <row r="37" spans="1:5">
      <c r="A37" s="175">
        <v>4</v>
      </c>
      <c r="B37" s="176">
        <v>1565010122</v>
      </c>
      <c r="C37" s="177" t="s">
        <v>153</v>
      </c>
      <c r="D37" s="178" t="s">
        <v>154</v>
      </c>
      <c r="E37" s="197" t="s">
        <v>155</v>
      </c>
    </row>
    <row r="38" spans="1:5">
      <c r="A38" s="175">
        <v>5</v>
      </c>
      <c r="B38" s="176">
        <v>1565010138</v>
      </c>
      <c r="C38" s="177" t="s">
        <v>177</v>
      </c>
      <c r="D38" s="178" t="s">
        <v>178</v>
      </c>
      <c r="E38" s="197" t="s">
        <v>179</v>
      </c>
    </row>
    <row r="39" spans="1:5">
      <c r="A39" s="175">
        <v>6</v>
      </c>
      <c r="B39" s="176">
        <v>1565010142</v>
      </c>
      <c r="C39" s="177" t="s">
        <v>183</v>
      </c>
      <c r="D39" s="178" t="s">
        <v>35</v>
      </c>
      <c r="E39" s="197" t="s">
        <v>184</v>
      </c>
    </row>
    <row r="40" spans="1:5">
      <c r="A40" s="175">
        <v>7</v>
      </c>
      <c r="B40" s="176">
        <v>1565010153</v>
      </c>
      <c r="C40" s="177" t="s">
        <v>22</v>
      </c>
      <c r="D40" s="178" t="s">
        <v>40</v>
      </c>
      <c r="E40" s="197">
        <v>31265</v>
      </c>
    </row>
    <row r="41" spans="1:5">
      <c r="A41" s="175">
        <v>8</v>
      </c>
      <c r="B41" s="176">
        <v>1565010157</v>
      </c>
      <c r="C41" s="177" t="s">
        <v>207</v>
      </c>
      <c r="D41" s="178" t="s">
        <v>41</v>
      </c>
      <c r="E41" s="197" t="s">
        <v>208</v>
      </c>
    </row>
    <row r="42" spans="1:5">
      <c r="A42" s="175">
        <v>9</v>
      </c>
      <c r="B42" s="176">
        <v>1565010165</v>
      </c>
      <c r="C42" s="177" t="s">
        <v>221</v>
      </c>
      <c r="D42" s="178" t="s">
        <v>222</v>
      </c>
      <c r="E42" s="197" t="s">
        <v>223</v>
      </c>
    </row>
    <row r="43" spans="1:5" ht="15.75">
      <c r="A43" s="175">
        <v>10</v>
      </c>
      <c r="B43" s="176">
        <v>1565010176</v>
      </c>
      <c r="C43" s="191" t="s">
        <v>241</v>
      </c>
      <c r="D43" s="192" t="s">
        <v>242</v>
      </c>
      <c r="E43" s="197" t="s">
        <v>243</v>
      </c>
    </row>
    <row r="44" spans="1:5">
      <c r="A44" s="175">
        <v>11</v>
      </c>
      <c r="B44" s="176">
        <v>1565010182</v>
      </c>
      <c r="C44" s="177" t="s">
        <v>248</v>
      </c>
      <c r="D44" s="178" t="s">
        <v>15</v>
      </c>
      <c r="E44" s="197" t="s">
        <v>249</v>
      </c>
    </row>
    <row r="45" spans="1:5">
      <c r="A45" s="175">
        <v>12</v>
      </c>
      <c r="B45" s="176">
        <v>1565010198</v>
      </c>
      <c r="C45" s="193" t="s">
        <v>262</v>
      </c>
      <c r="D45" s="194" t="s">
        <v>263</v>
      </c>
      <c r="E45" s="197" t="s">
        <v>264</v>
      </c>
    </row>
    <row r="46" spans="1:5">
      <c r="E46" s="202"/>
    </row>
    <row r="47" spans="1:5">
      <c r="B47" s="236" t="s">
        <v>280</v>
      </c>
      <c r="C47" s="221"/>
      <c r="D47" s="222"/>
      <c r="E47" s="202"/>
    </row>
    <row r="48" spans="1:5">
      <c r="A48" s="175">
        <v>1</v>
      </c>
      <c r="B48" s="176">
        <v>1565010080</v>
      </c>
      <c r="C48" s="177" t="s">
        <v>13</v>
      </c>
      <c r="D48" s="178" t="s">
        <v>87</v>
      </c>
      <c r="E48" s="197" t="s">
        <v>88</v>
      </c>
    </row>
    <row r="49" spans="1:5">
      <c r="A49" s="175">
        <v>2</v>
      </c>
      <c r="B49" s="176">
        <v>1565010092</v>
      </c>
      <c r="C49" s="177" t="s">
        <v>106</v>
      </c>
      <c r="D49" s="178" t="s">
        <v>15</v>
      </c>
      <c r="E49" s="197" t="s">
        <v>107</v>
      </c>
    </row>
    <row r="50" spans="1:5">
      <c r="A50" s="175">
        <v>3</v>
      </c>
      <c r="B50" s="176">
        <v>1565010105</v>
      </c>
      <c r="C50" s="177" t="s">
        <v>123</v>
      </c>
      <c r="D50" s="178" t="s">
        <v>124</v>
      </c>
      <c r="E50" s="197">
        <v>32154</v>
      </c>
    </row>
    <row r="51" spans="1:5">
      <c r="A51" s="175">
        <v>4</v>
      </c>
      <c r="B51" s="176">
        <v>1565010122</v>
      </c>
      <c r="C51" s="177" t="s">
        <v>153</v>
      </c>
      <c r="D51" s="178" t="s">
        <v>154</v>
      </c>
      <c r="E51" s="197" t="s">
        <v>155</v>
      </c>
    </row>
    <row r="52" spans="1:5">
      <c r="A52" s="175">
        <v>5</v>
      </c>
      <c r="B52" s="176">
        <v>1565010138</v>
      </c>
      <c r="C52" s="177" t="s">
        <v>177</v>
      </c>
      <c r="D52" s="178" t="s">
        <v>178</v>
      </c>
      <c r="E52" s="197" t="s">
        <v>179</v>
      </c>
    </row>
    <row r="53" spans="1:5">
      <c r="A53" s="175">
        <v>6</v>
      </c>
      <c r="B53" s="176">
        <v>1565010142</v>
      </c>
      <c r="C53" s="177" t="s">
        <v>183</v>
      </c>
      <c r="D53" s="178" t="s">
        <v>35</v>
      </c>
      <c r="E53" s="197" t="s">
        <v>184</v>
      </c>
    </row>
    <row r="54" spans="1:5">
      <c r="A54" s="175">
        <v>7</v>
      </c>
      <c r="B54" s="176">
        <v>1565010153</v>
      </c>
      <c r="C54" s="177" t="s">
        <v>22</v>
      </c>
      <c r="D54" s="178" t="s">
        <v>40</v>
      </c>
      <c r="E54" s="197">
        <v>31265</v>
      </c>
    </row>
    <row r="55" spans="1:5">
      <c r="A55" s="175">
        <v>8</v>
      </c>
      <c r="B55" s="176">
        <v>1565010157</v>
      </c>
      <c r="C55" s="177" t="s">
        <v>207</v>
      </c>
      <c r="D55" s="178" t="s">
        <v>41</v>
      </c>
      <c r="E55" s="197" t="s">
        <v>208</v>
      </c>
    </row>
    <row r="56" spans="1:5">
      <c r="A56" s="175">
        <v>9</v>
      </c>
      <c r="B56" s="176">
        <v>1565010165</v>
      </c>
      <c r="C56" s="177" t="s">
        <v>221</v>
      </c>
      <c r="D56" s="178" t="s">
        <v>222</v>
      </c>
      <c r="E56" s="197" t="s">
        <v>223</v>
      </c>
    </row>
    <row r="57" spans="1:5" ht="15.75">
      <c r="A57" s="175">
        <v>10</v>
      </c>
      <c r="B57" s="176">
        <v>1565010176</v>
      </c>
      <c r="C57" s="191" t="s">
        <v>241</v>
      </c>
      <c r="D57" s="192" t="s">
        <v>242</v>
      </c>
      <c r="E57" s="197" t="s">
        <v>243</v>
      </c>
    </row>
    <row r="58" spans="1:5">
      <c r="A58" s="175">
        <v>11</v>
      </c>
      <c r="B58" s="176">
        <v>1565010182</v>
      </c>
      <c r="C58" s="177" t="s">
        <v>248</v>
      </c>
      <c r="D58" s="178" t="s">
        <v>15</v>
      </c>
      <c r="E58" s="197" t="s">
        <v>249</v>
      </c>
    </row>
    <row r="59" spans="1:5">
      <c r="A59" s="175">
        <v>12</v>
      </c>
      <c r="B59" s="176">
        <v>1565010198</v>
      </c>
      <c r="C59" s="193" t="s">
        <v>262</v>
      </c>
      <c r="D59" s="194" t="s">
        <v>263</v>
      </c>
      <c r="E59" s="197" t="s">
        <v>264</v>
      </c>
    </row>
    <row r="60" spans="1:5">
      <c r="E60" s="202"/>
    </row>
    <row r="61" spans="1:5">
      <c r="B61" s="236" t="s">
        <v>281</v>
      </c>
      <c r="C61" s="221"/>
      <c r="D61" s="222"/>
      <c r="E61" s="202"/>
    </row>
    <row r="62" spans="1:5">
      <c r="A62" s="175">
        <v>1</v>
      </c>
      <c r="B62" s="119">
        <v>1565010076</v>
      </c>
      <c r="C62" s="120" t="s">
        <v>78</v>
      </c>
      <c r="D62" s="121" t="s">
        <v>10</v>
      </c>
      <c r="E62" s="196" t="s">
        <v>79</v>
      </c>
    </row>
    <row r="63" spans="1:5">
      <c r="A63" s="175">
        <v>2</v>
      </c>
      <c r="B63" s="119">
        <v>1565010077</v>
      </c>
      <c r="C63" s="120" t="s">
        <v>80</v>
      </c>
      <c r="D63" s="121" t="s">
        <v>11</v>
      </c>
      <c r="E63" s="196" t="s">
        <v>81</v>
      </c>
    </row>
    <row r="64" spans="1:5">
      <c r="A64" s="175">
        <v>3</v>
      </c>
      <c r="B64" s="176">
        <v>1565010080</v>
      </c>
      <c r="C64" s="177" t="s">
        <v>13</v>
      </c>
      <c r="D64" s="178" t="s">
        <v>87</v>
      </c>
      <c r="E64" s="197" t="s">
        <v>88</v>
      </c>
    </row>
    <row r="65" spans="1:5">
      <c r="A65" s="175">
        <v>4</v>
      </c>
      <c r="B65" s="119">
        <v>1565010084</v>
      </c>
      <c r="C65" s="120" t="s">
        <v>92</v>
      </c>
      <c r="D65" s="121" t="s">
        <v>93</v>
      </c>
      <c r="E65" s="196" t="s">
        <v>94</v>
      </c>
    </row>
    <row r="66" spans="1:5">
      <c r="A66" s="175">
        <v>5</v>
      </c>
      <c r="B66" s="176">
        <v>1565010092</v>
      </c>
      <c r="C66" s="177" t="s">
        <v>106</v>
      </c>
      <c r="D66" s="178" t="s">
        <v>15</v>
      </c>
      <c r="E66" s="197" t="s">
        <v>107</v>
      </c>
    </row>
    <row r="67" spans="1:5">
      <c r="A67" s="175">
        <v>6</v>
      </c>
      <c r="B67" s="119">
        <v>1565010102</v>
      </c>
      <c r="C67" s="120" t="s">
        <v>117</v>
      </c>
      <c r="D67" s="121" t="s">
        <v>17</v>
      </c>
      <c r="E67" s="196" t="s">
        <v>118</v>
      </c>
    </row>
    <row r="68" spans="1:5">
      <c r="A68" s="175">
        <v>7</v>
      </c>
      <c r="B68" s="176">
        <v>1565010105</v>
      </c>
      <c r="C68" s="177" t="s">
        <v>123</v>
      </c>
      <c r="D68" s="178" t="s">
        <v>124</v>
      </c>
      <c r="E68" s="197">
        <v>32154</v>
      </c>
    </row>
    <row r="69" spans="1:5">
      <c r="A69" s="175">
        <v>8</v>
      </c>
      <c r="B69" s="176">
        <v>1565010122</v>
      </c>
      <c r="C69" s="177" t="s">
        <v>153</v>
      </c>
      <c r="D69" s="178" t="s">
        <v>154</v>
      </c>
      <c r="E69" s="197" t="s">
        <v>155</v>
      </c>
    </row>
    <row r="70" spans="1:5">
      <c r="A70" s="175">
        <v>9</v>
      </c>
      <c r="B70" s="119">
        <v>1565010134</v>
      </c>
      <c r="C70" s="120" t="s">
        <v>169</v>
      </c>
      <c r="D70" s="121" t="s">
        <v>170</v>
      </c>
      <c r="E70" s="196" t="s">
        <v>171</v>
      </c>
    </row>
    <row r="71" spans="1:5" ht="15.75">
      <c r="A71" s="175">
        <v>10</v>
      </c>
      <c r="B71" s="119">
        <v>1565010136</v>
      </c>
      <c r="C71" s="127" t="s">
        <v>174</v>
      </c>
      <c r="D71" s="128" t="s">
        <v>33</v>
      </c>
      <c r="E71" s="196" t="s">
        <v>175</v>
      </c>
    </row>
    <row r="72" spans="1:5">
      <c r="A72" s="175">
        <v>11</v>
      </c>
      <c r="B72" s="176">
        <v>1565010138</v>
      </c>
      <c r="C72" s="177" t="s">
        <v>177</v>
      </c>
      <c r="D72" s="178" t="s">
        <v>178</v>
      </c>
      <c r="E72" s="197" t="s">
        <v>179</v>
      </c>
    </row>
    <row r="73" spans="1:5">
      <c r="A73" s="175">
        <v>12</v>
      </c>
      <c r="B73" s="176">
        <v>1565010142</v>
      </c>
      <c r="C73" s="177" t="s">
        <v>183</v>
      </c>
      <c r="D73" s="178" t="s">
        <v>35</v>
      </c>
      <c r="E73" s="197" t="s">
        <v>184</v>
      </c>
    </row>
    <row r="74" spans="1:5">
      <c r="A74" s="175">
        <v>13</v>
      </c>
      <c r="B74" s="119">
        <v>1565010144</v>
      </c>
      <c r="C74" s="120" t="s">
        <v>37</v>
      </c>
      <c r="D74" s="121" t="s">
        <v>36</v>
      </c>
      <c r="E74" s="196" t="s">
        <v>187</v>
      </c>
    </row>
    <row r="75" spans="1:5">
      <c r="A75" s="175">
        <v>14</v>
      </c>
      <c r="B75" s="119">
        <v>1565010146</v>
      </c>
      <c r="C75" s="120" t="s">
        <v>189</v>
      </c>
      <c r="D75" s="121" t="s">
        <v>8</v>
      </c>
      <c r="E75" s="196" t="s">
        <v>190</v>
      </c>
    </row>
    <row r="76" spans="1:5">
      <c r="A76" s="175">
        <v>15</v>
      </c>
      <c r="B76" s="176">
        <v>1565010153</v>
      </c>
      <c r="C76" s="177" t="s">
        <v>22</v>
      </c>
      <c r="D76" s="178" t="s">
        <v>40</v>
      </c>
      <c r="E76" s="197">
        <v>31265</v>
      </c>
    </row>
    <row r="77" spans="1:5">
      <c r="A77" s="175">
        <v>16</v>
      </c>
      <c r="B77" s="176">
        <v>1565010157</v>
      </c>
      <c r="C77" s="177" t="s">
        <v>207</v>
      </c>
      <c r="D77" s="178" t="s">
        <v>41</v>
      </c>
      <c r="E77" s="197" t="s">
        <v>208</v>
      </c>
    </row>
    <row r="78" spans="1:5">
      <c r="A78" s="175">
        <v>17</v>
      </c>
      <c r="B78" s="176">
        <v>1565010165</v>
      </c>
      <c r="C78" s="177" t="s">
        <v>221</v>
      </c>
      <c r="D78" s="178" t="s">
        <v>222</v>
      </c>
      <c r="E78" s="197" t="s">
        <v>223</v>
      </c>
    </row>
    <row r="79" spans="1:5">
      <c r="A79" s="175">
        <v>18</v>
      </c>
      <c r="B79" s="119">
        <v>1565010166</v>
      </c>
      <c r="C79" s="120" t="s">
        <v>224</v>
      </c>
      <c r="D79" s="121" t="s">
        <v>222</v>
      </c>
      <c r="E79" s="196" t="s">
        <v>225</v>
      </c>
    </row>
    <row r="80" spans="1:5" ht="15.75">
      <c r="A80" s="175">
        <v>19</v>
      </c>
      <c r="B80" s="176">
        <v>1565010176</v>
      </c>
      <c r="C80" s="191" t="s">
        <v>241</v>
      </c>
      <c r="D80" s="192" t="s">
        <v>242</v>
      </c>
      <c r="E80" s="197" t="s">
        <v>243</v>
      </c>
    </row>
    <row r="81" spans="1:5">
      <c r="A81" s="175">
        <v>20</v>
      </c>
      <c r="B81" s="176">
        <v>1565010182</v>
      </c>
      <c r="C81" s="177" t="s">
        <v>248</v>
      </c>
      <c r="D81" s="178" t="s">
        <v>15</v>
      </c>
      <c r="E81" s="197" t="s">
        <v>249</v>
      </c>
    </row>
    <row r="82" spans="1:5">
      <c r="A82" s="175">
        <v>21</v>
      </c>
      <c r="B82" s="119">
        <v>1565010183</v>
      </c>
      <c r="C82" s="131" t="s">
        <v>250</v>
      </c>
      <c r="D82" s="132" t="s">
        <v>17</v>
      </c>
      <c r="E82" s="199">
        <v>31494</v>
      </c>
    </row>
    <row r="83" spans="1:5">
      <c r="A83" s="175">
        <v>23</v>
      </c>
      <c r="B83" s="176">
        <v>1565010198</v>
      </c>
      <c r="C83" s="193" t="s">
        <v>262</v>
      </c>
      <c r="D83" s="194" t="s">
        <v>263</v>
      </c>
      <c r="E83" s="197" t="s">
        <v>264</v>
      </c>
    </row>
    <row r="84" spans="1:5">
      <c r="A84" s="175">
        <v>24</v>
      </c>
      <c r="B84" s="119">
        <v>1565010203</v>
      </c>
      <c r="C84" s="131" t="s">
        <v>268</v>
      </c>
      <c r="D84" s="132" t="s">
        <v>269</v>
      </c>
      <c r="E84" s="199" t="s">
        <v>270</v>
      </c>
    </row>
    <row r="85" spans="1:5">
      <c r="E85" s="202"/>
    </row>
    <row r="86" spans="1:5">
      <c r="B86" s="225" t="s">
        <v>47</v>
      </c>
      <c r="C86" s="226"/>
      <c r="D86" s="227"/>
      <c r="E86" s="202"/>
    </row>
    <row r="87" spans="1:5">
      <c r="A87" s="175">
        <v>1</v>
      </c>
      <c r="B87" s="119">
        <v>1565010077</v>
      </c>
      <c r="C87" s="120" t="s">
        <v>80</v>
      </c>
      <c r="D87" s="121" t="s">
        <v>11</v>
      </c>
      <c r="E87" s="196" t="s">
        <v>81</v>
      </c>
    </row>
    <row r="88" spans="1:5">
      <c r="A88" s="175">
        <v>2</v>
      </c>
      <c r="B88" s="176">
        <v>1565010080</v>
      </c>
      <c r="C88" s="177" t="s">
        <v>13</v>
      </c>
      <c r="D88" s="178" t="s">
        <v>87</v>
      </c>
      <c r="E88" s="197" t="s">
        <v>88</v>
      </c>
    </row>
    <row r="89" spans="1:5">
      <c r="A89" s="175">
        <v>3</v>
      </c>
      <c r="B89" s="176">
        <v>1565010092</v>
      </c>
      <c r="C89" s="177" t="s">
        <v>106</v>
      </c>
      <c r="D89" s="178" t="s">
        <v>15</v>
      </c>
      <c r="E89" s="197" t="s">
        <v>107</v>
      </c>
    </row>
    <row r="90" spans="1:5">
      <c r="A90" s="175">
        <v>4</v>
      </c>
      <c r="B90" s="119">
        <v>1565010102</v>
      </c>
      <c r="C90" s="120" t="s">
        <v>117</v>
      </c>
      <c r="D90" s="121" t="s">
        <v>17</v>
      </c>
      <c r="E90" s="196" t="s">
        <v>118</v>
      </c>
    </row>
    <row r="91" spans="1:5">
      <c r="A91" s="175">
        <v>5</v>
      </c>
      <c r="B91" s="176">
        <v>1565010105</v>
      </c>
      <c r="C91" s="177" t="s">
        <v>123</v>
      </c>
      <c r="D91" s="178" t="s">
        <v>124</v>
      </c>
      <c r="E91" s="197">
        <v>32154</v>
      </c>
    </row>
    <row r="92" spans="1:5">
      <c r="A92" s="175">
        <v>6</v>
      </c>
      <c r="B92" s="119">
        <v>1565010111</v>
      </c>
      <c r="C92" s="120" t="s">
        <v>130</v>
      </c>
      <c r="D92" s="121" t="s">
        <v>23</v>
      </c>
      <c r="E92" s="196" t="s">
        <v>131</v>
      </c>
    </row>
    <row r="93" spans="1:5">
      <c r="A93" s="175">
        <v>7</v>
      </c>
      <c r="B93" s="176">
        <v>1565010122</v>
      </c>
      <c r="C93" s="177" t="s">
        <v>153</v>
      </c>
      <c r="D93" s="178" t="s">
        <v>154</v>
      </c>
      <c r="E93" s="197" t="s">
        <v>155</v>
      </c>
    </row>
    <row r="94" spans="1:5">
      <c r="A94" s="175">
        <v>8</v>
      </c>
      <c r="B94" s="119">
        <v>1565010125</v>
      </c>
      <c r="C94" s="120" t="s">
        <v>117</v>
      </c>
      <c r="D94" s="121" t="s">
        <v>27</v>
      </c>
      <c r="E94" s="196" t="s">
        <v>156</v>
      </c>
    </row>
    <row r="95" spans="1:5">
      <c r="A95" s="175">
        <v>9</v>
      </c>
      <c r="B95" s="176">
        <v>1565010138</v>
      </c>
      <c r="C95" s="177" t="s">
        <v>177</v>
      </c>
      <c r="D95" s="178" t="s">
        <v>178</v>
      </c>
      <c r="E95" s="197" t="s">
        <v>179</v>
      </c>
    </row>
    <row r="96" spans="1:5">
      <c r="A96" s="175">
        <v>10</v>
      </c>
      <c r="B96" s="176">
        <v>1565010142</v>
      </c>
      <c r="C96" s="177" t="s">
        <v>183</v>
      </c>
      <c r="D96" s="178" t="s">
        <v>35</v>
      </c>
      <c r="E96" s="197" t="s">
        <v>184</v>
      </c>
    </row>
    <row r="97" spans="1:5">
      <c r="A97" s="175">
        <v>11</v>
      </c>
      <c r="B97" s="176">
        <v>1565010153</v>
      </c>
      <c r="C97" s="177" t="s">
        <v>22</v>
      </c>
      <c r="D97" s="178" t="s">
        <v>40</v>
      </c>
      <c r="E97" s="197">
        <v>31265</v>
      </c>
    </row>
    <row r="98" spans="1:5">
      <c r="A98" s="175">
        <v>12</v>
      </c>
      <c r="B98" s="176">
        <v>1565010157</v>
      </c>
      <c r="C98" s="177" t="s">
        <v>207</v>
      </c>
      <c r="D98" s="178" t="s">
        <v>41</v>
      </c>
      <c r="E98" s="197" t="s">
        <v>208</v>
      </c>
    </row>
    <row r="99" spans="1:5">
      <c r="A99" s="175">
        <v>13</v>
      </c>
      <c r="B99" s="176">
        <v>1565010165</v>
      </c>
      <c r="C99" s="177" t="s">
        <v>221</v>
      </c>
      <c r="D99" s="178" t="s">
        <v>222</v>
      </c>
      <c r="E99" s="197" t="s">
        <v>223</v>
      </c>
    </row>
    <row r="100" spans="1:5">
      <c r="A100" s="175">
        <v>14</v>
      </c>
      <c r="B100" s="119">
        <v>1565010175</v>
      </c>
      <c r="C100" s="120" t="s">
        <v>239</v>
      </c>
      <c r="D100" s="121" t="s">
        <v>233</v>
      </c>
      <c r="E100" s="196" t="s">
        <v>240</v>
      </c>
    </row>
    <row r="101" spans="1:5" ht="15.75">
      <c r="A101" s="175">
        <v>15</v>
      </c>
      <c r="B101" s="176">
        <v>1565010176</v>
      </c>
      <c r="C101" s="191" t="s">
        <v>241</v>
      </c>
      <c r="D101" s="192" t="s">
        <v>242</v>
      </c>
      <c r="E101" s="197" t="s">
        <v>243</v>
      </c>
    </row>
    <row r="102" spans="1:5">
      <c r="A102" s="175">
        <v>16</v>
      </c>
      <c r="B102" s="176">
        <v>1565010182</v>
      </c>
      <c r="C102" s="177" t="s">
        <v>248</v>
      </c>
      <c r="D102" s="178" t="s">
        <v>15</v>
      </c>
      <c r="E102" s="197" t="s">
        <v>249</v>
      </c>
    </row>
    <row r="103" spans="1:5">
      <c r="A103" s="175">
        <v>17</v>
      </c>
      <c r="B103" s="119">
        <v>1565010184</v>
      </c>
      <c r="C103" s="131" t="s">
        <v>251</v>
      </c>
      <c r="D103" s="132" t="s">
        <v>43</v>
      </c>
      <c r="E103" s="199">
        <v>32713</v>
      </c>
    </row>
    <row r="104" spans="1:5">
      <c r="A104" s="175">
        <v>18</v>
      </c>
      <c r="B104" s="119">
        <v>1565010188</v>
      </c>
      <c r="C104" s="131" t="s">
        <v>254</v>
      </c>
      <c r="D104" s="132" t="s">
        <v>23</v>
      </c>
      <c r="E104" s="200" t="s">
        <v>255</v>
      </c>
    </row>
    <row r="105" spans="1:5">
      <c r="A105" s="175">
        <v>19</v>
      </c>
      <c r="B105" s="119">
        <v>1565010195</v>
      </c>
      <c r="C105" s="131" t="s">
        <v>22</v>
      </c>
      <c r="D105" s="132" t="s">
        <v>29</v>
      </c>
      <c r="E105" s="199">
        <v>33653</v>
      </c>
    </row>
    <row r="106" spans="1:5">
      <c r="A106" s="175">
        <v>20</v>
      </c>
      <c r="B106" s="176">
        <v>1565010198</v>
      </c>
      <c r="C106" s="193" t="s">
        <v>262</v>
      </c>
      <c r="D106" s="194" t="s">
        <v>263</v>
      </c>
      <c r="E106" s="197" t="s">
        <v>264</v>
      </c>
    </row>
    <row r="107" spans="1:5">
      <c r="E107" s="202"/>
    </row>
    <row r="108" spans="1:5">
      <c r="B108" s="225" t="s">
        <v>71</v>
      </c>
      <c r="C108" s="226"/>
      <c r="D108" s="227"/>
      <c r="E108" s="202"/>
    </row>
    <row r="109" spans="1:5">
      <c r="A109" s="175">
        <v>1</v>
      </c>
      <c r="B109" s="176">
        <v>1565010080</v>
      </c>
      <c r="C109" s="177" t="s">
        <v>13</v>
      </c>
      <c r="D109" s="178" t="s">
        <v>87</v>
      </c>
      <c r="E109" s="197" t="s">
        <v>88</v>
      </c>
    </row>
    <row r="110" spans="1:5">
      <c r="A110" s="175">
        <v>2</v>
      </c>
      <c r="B110" s="176">
        <v>1565010092</v>
      </c>
      <c r="C110" s="177" t="s">
        <v>106</v>
      </c>
      <c r="D110" s="178" t="s">
        <v>15</v>
      </c>
      <c r="E110" s="197" t="s">
        <v>107</v>
      </c>
    </row>
    <row r="111" spans="1:5">
      <c r="A111" s="175">
        <v>3</v>
      </c>
      <c r="B111" s="176">
        <v>1565010105</v>
      </c>
      <c r="C111" s="177" t="s">
        <v>123</v>
      </c>
      <c r="D111" s="178" t="s">
        <v>124</v>
      </c>
      <c r="E111" s="197">
        <v>32154</v>
      </c>
    </row>
    <row r="112" spans="1:5">
      <c r="A112" s="175">
        <v>4</v>
      </c>
      <c r="B112" s="119">
        <v>1565010119</v>
      </c>
      <c r="C112" s="120" t="s">
        <v>146</v>
      </c>
      <c r="D112" s="121" t="s">
        <v>147</v>
      </c>
      <c r="E112" s="196">
        <v>32934</v>
      </c>
    </row>
    <row r="113" spans="1:5">
      <c r="A113" s="175">
        <v>5</v>
      </c>
      <c r="B113" s="176">
        <v>1565010122</v>
      </c>
      <c r="C113" s="177" t="s">
        <v>153</v>
      </c>
      <c r="D113" s="178" t="s">
        <v>154</v>
      </c>
      <c r="E113" s="197" t="s">
        <v>155</v>
      </c>
    </row>
    <row r="114" spans="1:5">
      <c r="A114" s="175">
        <v>6</v>
      </c>
      <c r="B114" s="176">
        <v>1565010138</v>
      </c>
      <c r="C114" s="177" t="s">
        <v>177</v>
      </c>
      <c r="D114" s="178" t="s">
        <v>178</v>
      </c>
      <c r="E114" s="197" t="s">
        <v>179</v>
      </c>
    </row>
    <row r="115" spans="1:5">
      <c r="A115" s="175">
        <v>7</v>
      </c>
      <c r="B115" s="176">
        <v>1565010142</v>
      </c>
      <c r="C115" s="177" t="s">
        <v>183</v>
      </c>
      <c r="D115" s="178" t="s">
        <v>35</v>
      </c>
      <c r="E115" s="197" t="s">
        <v>184</v>
      </c>
    </row>
    <row r="116" spans="1:5">
      <c r="A116" s="175">
        <v>8</v>
      </c>
      <c r="B116" s="176">
        <v>1565010153</v>
      </c>
      <c r="C116" s="177" t="s">
        <v>22</v>
      </c>
      <c r="D116" s="178" t="s">
        <v>40</v>
      </c>
      <c r="E116" s="197">
        <v>31265</v>
      </c>
    </row>
    <row r="117" spans="1:5">
      <c r="A117" s="175">
        <v>9</v>
      </c>
      <c r="B117" s="176">
        <v>1565010157</v>
      </c>
      <c r="C117" s="177" t="s">
        <v>207</v>
      </c>
      <c r="D117" s="178" t="s">
        <v>41</v>
      </c>
      <c r="E117" s="197" t="s">
        <v>208</v>
      </c>
    </row>
    <row r="118" spans="1:5">
      <c r="A118" s="175">
        <v>10</v>
      </c>
      <c r="B118" s="176">
        <v>1565010165</v>
      </c>
      <c r="C118" s="177" t="s">
        <v>221</v>
      </c>
      <c r="D118" s="178" t="s">
        <v>222</v>
      </c>
      <c r="E118" s="197" t="s">
        <v>223</v>
      </c>
    </row>
    <row r="119" spans="1:5" ht="15.75">
      <c r="A119" s="175">
        <v>11</v>
      </c>
      <c r="B119" s="176">
        <v>1565010176</v>
      </c>
      <c r="C119" s="191" t="s">
        <v>241</v>
      </c>
      <c r="D119" s="192" t="s">
        <v>242</v>
      </c>
      <c r="E119" s="197" t="s">
        <v>243</v>
      </c>
    </row>
    <row r="120" spans="1:5">
      <c r="A120" s="175">
        <v>12</v>
      </c>
      <c r="B120" s="176">
        <v>1565010182</v>
      </c>
      <c r="C120" s="177" t="s">
        <v>248</v>
      </c>
      <c r="D120" s="178" t="s">
        <v>15</v>
      </c>
      <c r="E120" s="197" t="s">
        <v>249</v>
      </c>
    </row>
    <row r="121" spans="1:5">
      <c r="A121" s="175">
        <v>13</v>
      </c>
      <c r="B121" s="176">
        <v>1565010198</v>
      </c>
      <c r="C121" s="193" t="s">
        <v>262</v>
      </c>
      <c r="D121" s="194" t="s">
        <v>263</v>
      </c>
      <c r="E121" s="197" t="s">
        <v>264</v>
      </c>
    </row>
    <row r="122" spans="1:5">
      <c r="E122" s="202"/>
    </row>
    <row r="123" spans="1:5">
      <c r="B123" s="225" t="s">
        <v>72</v>
      </c>
      <c r="C123" s="226"/>
      <c r="D123" s="227"/>
      <c r="E123" s="202"/>
    </row>
    <row r="124" spans="1:5">
      <c r="A124" s="175">
        <v>1</v>
      </c>
      <c r="B124" s="176">
        <v>1565010080</v>
      </c>
      <c r="C124" s="177" t="s">
        <v>13</v>
      </c>
      <c r="D124" s="178" t="s">
        <v>87</v>
      </c>
      <c r="E124" s="197" t="s">
        <v>88</v>
      </c>
    </row>
    <row r="125" spans="1:5">
      <c r="A125" s="175">
        <v>2</v>
      </c>
      <c r="B125" s="176">
        <v>1565010092</v>
      </c>
      <c r="C125" s="177" t="s">
        <v>106</v>
      </c>
      <c r="D125" s="178" t="s">
        <v>15</v>
      </c>
      <c r="E125" s="197" t="s">
        <v>107</v>
      </c>
    </row>
    <row r="126" spans="1:5">
      <c r="A126" s="175">
        <v>3</v>
      </c>
      <c r="B126" s="176">
        <v>1565010105</v>
      </c>
      <c r="C126" s="177" t="s">
        <v>123</v>
      </c>
      <c r="D126" s="178" t="s">
        <v>124</v>
      </c>
      <c r="E126" s="197">
        <v>32154</v>
      </c>
    </row>
    <row r="127" spans="1:5">
      <c r="A127" s="175">
        <v>4</v>
      </c>
      <c r="B127" s="119">
        <v>1565010119</v>
      </c>
      <c r="C127" s="120" t="s">
        <v>146</v>
      </c>
      <c r="D127" s="121" t="s">
        <v>147</v>
      </c>
      <c r="E127" s="196">
        <v>32934</v>
      </c>
    </row>
    <row r="128" spans="1:5">
      <c r="A128" s="175">
        <v>5</v>
      </c>
      <c r="B128" s="176">
        <v>1565010122</v>
      </c>
      <c r="C128" s="177" t="s">
        <v>153</v>
      </c>
      <c r="D128" s="178" t="s">
        <v>154</v>
      </c>
      <c r="E128" s="197" t="s">
        <v>155</v>
      </c>
    </row>
    <row r="129" spans="1:5">
      <c r="A129" s="175">
        <v>6</v>
      </c>
      <c r="B129" s="176">
        <v>1565010138</v>
      </c>
      <c r="C129" s="177" t="s">
        <v>177</v>
      </c>
      <c r="D129" s="178" t="s">
        <v>178</v>
      </c>
      <c r="E129" s="197" t="s">
        <v>179</v>
      </c>
    </row>
    <row r="130" spans="1:5">
      <c r="A130" s="175">
        <v>7</v>
      </c>
      <c r="B130" s="176">
        <v>1565010142</v>
      </c>
      <c r="C130" s="177" t="s">
        <v>183</v>
      </c>
      <c r="D130" s="178" t="s">
        <v>35</v>
      </c>
      <c r="E130" s="197" t="s">
        <v>184</v>
      </c>
    </row>
    <row r="131" spans="1:5">
      <c r="A131" s="175">
        <v>8</v>
      </c>
      <c r="B131" s="176">
        <v>1565010153</v>
      </c>
      <c r="C131" s="177" t="s">
        <v>22</v>
      </c>
      <c r="D131" s="178" t="s">
        <v>40</v>
      </c>
      <c r="E131" s="197">
        <v>31265</v>
      </c>
    </row>
    <row r="132" spans="1:5">
      <c r="A132" s="175">
        <v>9</v>
      </c>
      <c r="B132" s="176">
        <v>1565010157</v>
      </c>
      <c r="C132" s="177" t="s">
        <v>207</v>
      </c>
      <c r="D132" s="178" t="s">
        <v>41</v>
      </c>
      <c r="E132" s="197" t="s">
        <v>208</v>
      </c>
    </row>
    <row r="133" spans="1:5">
      <c r="A133" s="175">
        <v>10</v>
      </c>
      <c r="B133" s="176">
        <v>1565010165</v>
      </c>
      <c r="C133" s="177" t="s">
        <v>221</v>
      </c>
      <c r="D133" s="178" t="s">
        <v>222</v>
      </c>
      <c r="E133" s="197" t="s">
        <v>223</v>
      </c>
    </row>
    <row r="134" spans="1:5" ht="15.75">
      <c r="A134" s="175">
        <v>11</v>
      </c>
      <c r="B134" s="176">
        <v>1565010176</v>
      </c>
      <c r="C134" s="191" t="s">
        <v>241</v>
      </c>
      <c r="D134" s="192" t="s">
        <v>242</v>
      </c>
      <c r="E134" s="197" t="s">
        <v>243</v>
      </c>
    </row>
    <row r="135" spans="1:5">
      <c r="A135" s="175">
        <v>12</v>
      </c>
      <c r="B135" s="176">
        <v>1565010182</v>
      </c>
      <c r="C135" s="177" t="s">
        <v>248</v>
      </c>
      <c r="D135" s="178" t="s">
        <v>15</v>
      </c>
      <c r="E135" s="197" t="s">
        <v>249</v>
      </c>
    </row>
    <row r="136" spans="1:5">
      <c r="A136" s="175">
        <v>13</v>
      </c>
      <c r="B136" s="176">
        <v>1565010198</v>
      </c>
      <c r="C136" s="193" t="s">
        <v>262</v>
      </c>
      <c r="D136" s="194" t="s">
        <v>263</v>
      </c>
      <c r="E136" s="197" t="s">
        <v>264</v>
      </c>
    </row>
    <row r="137" spans="1:5">
      <c r="E137" s="202"/>
    </row>
    <row r="138" spans="1:5">
      <c r="B138" s="225" t="s">
        <v>73</v>
      </c>
      <c r="C138" s="226"/>
      <c r="D138" s="227"/>
      <c r="E138" s="202"/>
    </row>
    <row r="139" spans="1:5">
      <c r="A139" s="175">
        <v>1</v>
      </c>
      <c r="B139" s="176">
        <v>1565010080</v>
      </c>
      <c r="C139" s="177" t="s">
        <v>13</v>
      </c>
      <c r="D139" s="178" t="s">
        <v>87</v>
      </c>
      <c r="E139" s="197" t="s">
        <v>88</v>
      </c>
    </row>
    <row r="140" spans="1:5">
      <c r="A140" s="175">
        <v>2</v>
      </c>
      <c r="B140" s="176">
        <v>1565010092</v>
      </c>
      <c r="C140" s="177" t="s">
        <v>106</v>
      </c>
      <c r="D140" s="178" t="s">
        <v>15</v>
      </c>
      <c r="E140" s="197" t="s">
        <v>107</v>
      </c>
    </row>
    <row r="141" spans="1:5">
      <c r="A141" s="175">
        <v>3</v>
      </c>
      <c r="B141" s="119">
        <v>1565010102</v>
      </c>
      <c r="C141" s="120" t="s">
        <v>117</v>
      </c>
      <c r="D141" s="121" t="s">
        <v>17</v>
      </c>
      <c r="E141" s="196" t="s">
        <v>118</v>
      </c>
    </row>
    <row r="142" spans="1:5">
      <c r="A142" s="175">
        <v>4</v>
      </c>
      <c r="B142" s="176">
        <v>1565010105</v>
      </c>
      <c r="C142" s="177" t="s">
        <v>123</v>
      </c>
      <c r="D142" s="178" t="s">
        <v>124</v>
      </c>
      <c r="E142" s="197">
        <v>32154</v>
      </c>
    </row>
    <row r="143" spans="1:5">
      <c r="A143" s="175">
        <v>5</v>
      </c>
      <c r="B143" s="119">
        <v>1565010111</v>
      </c>
      <c r="C143" s="120" t="s">
        <v>130</v>
      </c>
      <c r="D143" s="121" t="s">
        <v>23</v>
      </c>
      <c r="E143" s="196" t="s">
        <v>131</v>
      </c>
    </row>
    <row r="144" spans="1:5">
      <c r="A144" s="175">
        <v>6</v>
      </c>
      <c r="B144" s="176">
        <v>1565010122</v>
      </c>
      <c r="C144" s="177" t="s">
        <v>153</v>
      </c>
      <c r="D144" s="178" t="s">
        <v>154</v>
      </c>
      <c r="E144" s="197" t="s">
        <v>155</v>
      </c>
    </row>
    <row r="145" spans="1:5">
      <c r="A145" s="175">
        <v>7</v>
      </c>
      <c r="B145" s="119">
        <v>1565010134</v>
      </c>
      <c r="C145" s="120" t="s">
        <v>169</v>
      </c>
      <c r="D145" s="121" t="s">
        <v>170</v>
      </c>
      <c r="E145" s="196" t="s">
        <v>171</v>
      </c>
    </row>
    <row r="146" spans="1:5">
      <c r="A146" s="175">
        <v>8</v>
      </c>
      <c r="B146" s="176">
        <v>1565010138</v>
      </c>
      <c r="C146" s="177" t="s">
        <v>177</v>
      </c>
      <c r="D146" s="178" t="s">
        <v>178</v>
      </c>
      <c r="E146" s="197" t="s">
        <v>179</v>
      </c>
    </row>
    <row r="147" spans="1:5">
      <c r="A147" s="175">
        <v>9</v>
      </c>
      <c r="B147" s="176">
        <v>1565010142</v>
      </c>
      <c r="C147" s="177" t="s">
        <v>183</v>
      </c>
      <c r="D147" s="178" t="s">
        <v>35</v>
      </c>
      <c r="E147" s="197" t="s">
        <v>184</v>
      </c>
    </row>
    <row r="148" spans="1:5">
      <c r="A148" s="175">
        <v>10</v>
      </c>
      <c r="B148" s="176">
        <v>1565010153</v>
      </c>
      <c r="C148" s="177" t="s">
        <v>22</v>
      </c>
      <c r="D148" s="178" t="s">
        <v>40</v>
      </c>
      <c r="E148" s="197">
        <v>31265</v>
      </c>
    </row>
    <row r="149" spans="1:5">
      <c r="A149" s="175">
        <v>11</v>
      </c>
      <c r="B149" s="176">
        <v>1565010157</v>
      </c>
      <c r="C149" s="177" t="s">
        <v>207</v>
      </c>
      <c r="D149" s="178" t="s">
        <v>41</v>
      </c>
      <c r="E149" s="197" t="s">
        <v>208</v>
      </c>
    </row>
    <row r="150" spans="1:5">
      <c r="A150" s="175">
        <v>12</v>
      </c>
      <c r="B150" s="176">
        <v>1565010165</v>
      </c>
      <c r="C150" s="177" t="s">
        <v>221</v>
      </c>
      <c r="D150" s="178" t="s">
        <v>222</v>
      </c>
      <c r="E150" s="197" t="s">
        <v>223</v>
      </c>
    </row>
    <row r="151" spans="1:5">
      <c r="A151" s="175">
        <v>13</v>
      </c>
      <c r="B151" s="119">
        <v>1565010173</v>
      </c>
      <c r="C151" s="120" t="s">
        <v>235</v>
      </c>
      <c r="D151" s="121" t="s">
        <v>233</v>
      </c>
      <c r="E151" s="196" t="s">
        <v>236</v>
      </c>
    </row>
    <row r="152" spans="1:5" ht="15.75">
      <c r="A152" s="175">
        <v>14</v>
      </c>
      <c r="B152" s="176">
        <v>1565010176</v>
      </c>
      <c r="C152" s="191" t="s">
        <v>241</v>
      </c>
      <c r="D152" s="192" t="s">
        <v>242</v>
      </c>
      <c r="E152" s="197" t="s">
        <v>243</v>
      </c>
    </row>
    <row r="153" spans="1:5">
      <c r="A153" s="175">
        <v>15</v>
      </c>
      <c r="B153" s="176">
        <v>1565010182</v>
      </c>
      <c r="C153" s="177" t="s">
        <v>248</v>
      </c>
      <c r="D153" s="178" t="s">
        <v>15</v>
      </c>
      <c r="E153" s="197" t="s">
        <v>249</v>
      </c>
    </row>
    <row r="154" spans="1:5">
      <c r="A154" s="175">
        <v>17</v>
      </c>
      <c r="B154" s="119">
        <v>1565010195</v>
      </c>
      <c r="C154" s="131" t="s">
        <v>22</v>
      </c>
      <c r="D154" s="132" t="s">
        <v>29</v>
      </c>
      <c r="E154" s="199">
        <v>33653</v>
      </c>
    </row>
    <row r="155" spans="1:5">
      <c r="A155" s="175">
        <v>18</v>
      </c>
      <c r="B155" s="176">
        <v>1565010198</v>
      </c>
      <c r="C155" s="193" t="s">
        <v>262</v>
      </c>
      <c r="D155" s="194" t="s">
        <v>263</v>
      </c>
      <c r="E155" s="197" t="s">
        <v>264</v>
      </c>
    </row>
    <row r="156" spans="1:5">
      <c r="E156" s="202"/>
    </row>
    <row r="157" spans="1:5">
      <c r="B157" s="225" t="s">
        <v>74</v>
      </c>
      <c r="C157" s="226"/>
      <c r="D157" s="227"/>
      <c r="E157" s="202"/>
    </row>
    <row r="158" spans="1:5">
      <c r="A158" s="175">
        <v>1</v>
      </c>
      <c r="B158" s="119">
        <v>1565010076</v>
      </c>
      <c r="C158" s="120" t="s">
        <v>78</v>
      </c>
      <c r="D158" s="121" t="s">
        <v>10</v>
      </c>
      <c r="E158" s="196" t="s">
        <v>79</v>
      </c>
    </row>
    <row r="159" spans="1:5">
      <c r="A159" s="175">
        <v>2</v>
      </c>
      <c r="B159" s="176">
        <v>1565010080</v>
      </c>
      <c r="C159" s="177" t="s">
        <v>13</v>
      </c>
      <c r="D159" s="178" t="s">
        <v>87</v>
      </c>
      <c r="E159" s="197" t="s">
        <v>88</v>
      </c>
    </row>
    <row r="160" spans="1:5">
      <c r="A160" s="175">
        <v>3</v>
      </c>
      <c r="B160" s="176">
        <v>1565010092</v>
      </c>
      <c r="C160" s="177" t="s">
        <v>106</v>
      </c>
      <c r="D160" s="178" t="s">
        <v>15</v>
      </c>
      <c r="E160" s="197" t="s">
        <v>107</v>
      </c>
    </row>
    <row r="161" spans="1:5">
      <c r="A161" s="175">
        <v>4</v>
      </c>
      <c r="B161" s="176">
        <v>1565010105</v>
      </c>
      <c r="C161" s="177" t="s">
        <v>123</v>
      </c>
      <c r="D161" s="178" t="s">
        <v>124</v>
      </c>
      <c r="E161" s="197">
        <v>32154</v>
      </c>
    </row>
    <row r="162" spans="1:5">
      <c r="A162" s="175">
        <v>5</v>
      </c>
      <c r="B162" s="176">
        <v>1565010122</v>
      </c>
      <c r="C162" s="177" t="s">
        <v>153</v>
      </c>
      <c r="D162" s="178" t="s">
        <v>154</v>
      </c>
      <c r="E162" s="197" t="s">
        <v>155</v>
      </c>
    </row>
    <row r="163" spans="1:5">
      <c r="A163" s="175">
        <v>6</v>
      </c>
      <c r="B163" s="176">
        <v>1565010138</v>
      </c>
      <c r="C163" s="177" t="s">
        <v>177</v>
      </c>
      <c r="D163" s="178" t="s">
        <v>178</v>
      </c>
      <c r="E163" s="197" t="s">
        <v>179</v>
      </c>
    </row>
    <row r="164" spans="1:5">
      <c r="A164" s="175">
        <v>7</v>
      </c>
      <c r="B164" s="176">
        <v>1565010142</v>
      </c>
      <c r="C164" s="177" t="s">
        <v>183</v>
      </c>
      <c r="D164" s="178" t="s">
        <v>35</v>
      </c>
      <c r="E164" s="197" t="s">
        <v>184</v>
      </c>
    </row>
    <row r="165" spans="1:5">
      <c r="A165" s="175">
        <v>8</v>
      </c>
      <c r="B165" s="176">
        <v>1565010153</v>
      </c>
      <c r="C165" s="177" t="s">
        <v>22</v>
      </c>
      <c r="D165" s="178" t="s">
        <v>40</v>
      </c>
      <c r="E165" s="197">
        <v>31265</v>
      </c>
    </row>
    <row r="166" spans="1:5">
      <c r="A166" s="175">
        <v>9</v>
      </c>
      <c r="B166" s="176">
        <v>1565010157</v>
      </c>
      <c r="C166" s="177" t="s">
        <v>207</v>
      </c>
      <c r="D166" s="178" t="s">
        <v>41</v>
      </c>
      <c r="E166" s="197" t="s">
        <v>208</v>
      </c>
    </row>
    <row r="167" spans="1:5">
      <c r="A167" s="175">
        <v>10</v>
      </c>
      <c r="B167" s="176">
        <v>1565010165</v>
      </c>
      <c r="C167" s="177" t="s">
        <v>221</v>
      </c>
      <c r="D167" s="178" t="s">
        <v>222</v>
      </c>
      <c r="E167" s="197" t="s">
        <v>223</v>
      </c>
    </row>
    <row r="168" spans="1:5" ht="15.75">
      <c r="A168" s="175">
        <v>11</v>
      </c>
      <c r="B168" s="176">
        <v>1565010176</v>
      </c>
      <c r="C168" s="191" t="s">
        <v>241</v>
      </c>
      <c r="D168" s="192" t="s">
        <v>242</v>
      </c>
      <c r="E168" s="197" t="s">
        <v>243</v>
      </c>
    </row>
    <row r="169" spans="1:5">
      <c r="A169" s="175">
        <v>12</v>
      </c>
      <c r="B169" s="176">
        <v>1565010182</v>
      </c>
      <c r="C169" s="177" t="s">
        <v>248</v>
      </c>
      <c r="D169" s="178" t="s">
        <v>15</v>
      </c>
      <c r="E169" s="197" t="s">
        <v>249</v>
      </c>
    </row>
    <row r="170" spans="1:5">
      <c r="A170" s="175">
        <v>13</v>
      </c>
      <c r="B170" s="176">
        <v>1565010198</v>
      </c>
      <c r="C170" s="193" t="s">
        <v>262</v>
      </c>
      <c r="D170" s="194" t="s">
        <v>263</v>
      </c>
      <c r="E170" s="197" t="s">
        <v>264</v>
      </c>
    </row>
    <row r="171" spans="1:5">
      <c r="E171" s="202"/>
    </row>
    <row r="172" spans="1:5" ht="15.75">
      <c r="B172" s="228" t="s">
        <v>282</v>
      </c>
      <c r="C172" s="229"/>
      <c r="D172" s="230"/>
      <c r="E172" s="202"/>
    </row>
    <row r="173" spans="1:5">
      <c r="A173" s="175">
        <v>1</v>
      </c>
      <c r="B173" s="176">
        <v>1565010080</v>
      </c>
      <c r="C173" s="177" t="s">
        <v>13</v>
      </c>
      <c r="D173" s="178" t="s">
        <v>87</v>
      </c>
      <c r="E173" s="197" t="s">
        <v>88</v>
      </c>
    </row>
    <row r="174" spans="1:5">
      <c r="A174" s="175">
        <v>2</v>
      </c>
      <c r="B174" s="176">
        <v>1565010092</v>
      </c>
      <c r="C174" s="177" t="s">
        <v>106</v>
      </c>
      <c r="D174" s="178" t="s">
        <v>15</v>
      </c>
      <c r="E174" s="197" t="s">
        <v>107</v>
      </c>
    </row>
    <row r="175" spans="1:5">
      <c r="A175" s="175">
        <v>3</v>
      </c>
      <c r="B175" s="176">
        <v>1565010105</v>
      </c>
      <c r="C175" s="177" t="s">
        <v>123</v>
      </c>
      <c r="D175" s="178" t="s">
        <v>124</v>
      </c>
      <c r="E175" s="197">
        <v>32154</v>
      </c>
    </row>
    <row r="176" spans="1:5">
      <c r="A176" s="175">
        <v>4</v>
      </c>
      <c r="B176" s="176">
        <v>1565010122</v>
      </c>
      <c r="C176" s="177" t="s">
        <v>153</v>
      </c>
      <c r="D176" s="178" t="s">
        <v>154</v>
      </c>
      <c r="E176" s="197" t="s">
        <v>155</v>
      </c>
    </row>
    <row r="177" spans="1:5">
      <c r="A177" s="175">
        <v>5</v>
      </c>
      <c r="B177" s="176">
        <v>1565010138</v>
      </c>
      <c r="C177" s="177" t="s">
        <v>177</v>
      </c>
      <c r="D177" s="178" t="s">
        <v>178</v>
      </c>
      <c r="E177" s="197" t="s">
        <v>179</v>
      </c>
    </row>
    <row r="178" spans="1:5">
      <c r="A178" s="175">
        <v>6</v>
      </c>
      <c r="B178" s="176">
        <v>1565010142</v>
      </c>
      <c r="C178" s="177" t="s">
        <v>183</v>
      </c>
      <c r="D178" s="178" t="s">
        <v>35</v>
      </c>
      <c r="E178" s="197" t="s">
        <v>184</v>
      </c>
    </row>
    <row r="179" spans="1:5">
      <c r="A179" s="175">
        <v>7</v>
      </c>
      <c r="B179" s="176">
        <v>1565010153</v>
      </c>
      <c r="C179" s="177" t="s">
        <v>22</v>
      </c>
      <c r="D179" s="178" t="s">
        <v>40</v>
      </c>
      <c r="E179" s="197">
        <v>31265</v>
      </c>
    </row>
    <row r="180" spans="1:5">
      <c r="A180" s="175">
        <v>8</v>
      </c>
      <c r="B180" s="176">
        <v>1565010157</v>
      </c>
      <c r="C180" s="177" t="s">
        <v>207</v>
      </c>
      <c r="D180" s="178" t="s">
        <v>41</v>
      </c>
      <c r="E180" s="197" t="s">
        <v>208</v>
      </c>
    </row>
    <row r="181" spans="1:5">
      <c r="A181" s="175">
        <v>9</v>
      </c>
      <c r="B181" s="176">
        <v>1565010165</v>
      </c>
      <c r="C181" s="177" t="s">
        <v>221</v>
      </c>
      <c r="D181" s="178" t="s">
        <v>222</v>
      </c>
      <c r="E181" s="197" t="s">
        <v>223</v>
      </c>
    </row>
    <row r="182" spans="1:5">
      <c r="A182" s="175">
        <v>10</v>
      </c>
      <c r="B182" s="119">
        <v>1565010171</v>
      </c>
      <c r="C182" s="120" t="s">
        <v>229</v>
      </c>
      <c r="D182" s="121" t="s">
        <v>230</v>
      </c>
      <c r="E182" s="196" t="s">
        <v>231</v>
      </c>
    </row>
    <row r="183" spans="1:5" ht="15.75">
      <c r="A183" s="175">
        <v>11</v>
      </c>
      <c r="B183" s="176">
        <v>1565010176</v>
      </c>
      <c r="C183" s="191" t="s">
        <v>241</v>
      </c>
      <c r="D183" s="192" t="s">
        <v>242</v>
      </c>
      <c r="E183" s="197" t="s">
        <v>243</v>
      </c>
    </row>
    <row r="184" spans="1:5">
      <c r="A184" s="175">
        <v>12</v>
      </c>
      <c r="B184" s="176">
        <v>1565010182</v>
      </c>
      <c r="C184" s="177" t="s">
        <v>248</v>
      </c>
      <c r="D184" s="178" t="s">
        <v>15</v>
      </c>
      <c r="E184" s="197" t="s">
        <v>249</v>
      </c>
    </row>
    <row r="185" spans="1:5">
      <c r="A185" s="175">
        <v>13</v>
      </c>
      <c r="B185" s="176">
        <v>1565010198</v>
      </c>
      <c r="C185" s="193" t="s">
        <v>262</v>
      </c>
      <c r="D185" s="194" t="s">
        <v>263</v>
      </c>
      <c r="E185" s="197" t="s">
        <v>264</v>
      </c>
    </row>
  </sheetData>
  <mergeCells count="11">
    <mergeCell ref="B86:D86"/>
    <mergeCell ref="B2:D2"/>
    <mergeCell ref="B18:D18"/>
    <mergeCell ref="B33:D33"/>
    <mergeCell ref="B47:D47"/>
    <mergeCell ref="B61:D61"/>
    <mergeCell ref="B108:D108"/>
    <mergeCell ref="B123:D123"/>
    <mergeCell ref="B138:D138"/>
    <mergeCell ref="B157:D157"/>
    <mergeCell ref="B172:D17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Điểm hệ 10</vt:lpstr>
      <vt:lpstr>Điểm tổng học kỳ</vt:lpstr>
      <vt:lpstr>Danh sách học lại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</dc:creator>
  <cp:lastModifiedBy>HUY</cp:lastModifiedBy>
  <cp:lastPrinted>2017-10-10T07:19:43Z</cp:lastPrinted>
  <dcterms:created xsi:type="dcterms:W3CDTF">2017-07-31T01:53:42Z</dcterms:created>
  <dcterms:modified xsi:type="dcterms:W3CDTF">2018-02-06T03:02:28Z</dcterms:modified>
</cp:coreProperties>
</file>