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2"/>
  </bookViews>
  <sheets>
    <sheet name="Điểm hệ 10" sheetId="4" r:id="rId1"/>
    <sheet name="Điểm tổng học kỳ" sheetId="5" r:id="rId2"/>
    <sheet name="Danh sách học lại" sheetId="6" r:id="rId3"/>
  </sheets>
  <definedNames>
    <definedName name="_xlnm._FilterDatabase" localSheetId="1" hidden="1">'Điểm tổng học kỳ'!$F$8:$AI$107</definedName>
  </definedNames>
  <calcPr calcId="144525"/>
</workbook>
</file>

<file path=xl/calcChain.xml><?xml version="1.0" encoding="utf-8"?>
<calcChain xmlns="http://schemas.openxmlformats.org/spreadsheetml/2006/main">
  <c r="AH107" i="4" l="1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93" i="4"/>
  <c r="AH92" i="4"/>
  <c r="AH91" i="4"/>
  <c r="AH90" i="4"/>
  <c r="AH89" i="4"/>
  <c r="AH88" i="4"/>
  <c r="AH87" i="4"/>
  <c r="AH86" i="4"/>
  <c r="AH85" i="4"/>
  <c r="AH84" i="4"/>
  <c r="AH83" i="4"/>
  <c r="AH82" i="4"/>
  <c r="AH81" i="4"/>
  <c r="AH80" i="4"/>
  <c r="AH79" i="4"/>
  <c r="AH78" i="4"/>
  <c r="AH77" i="4"/>
  <c r="AH76" i="4"/>
  <c r="AH75" i="4"/>
  <c r="AH74" i="4"/>
  <c r="AH73" i="4"/>
  <c r="AH72" i="4"/>
  <c r="AH71" i="4"/>
  <c r="AH70" i="4"/>
  <c r="AH69" i="4"/>
  <c r="AH68" i="4"/>
  <c r="AH67" i="4"/>
  <c r="AH66" i="4"/>
  <c r="AH65" i="4"/>
  <c r="AH64" i="4"/>
  <c r="AH63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" i="4"/>
  <c r="G9" i="4"/>
  <c r="AJ9" i="5" l="1"/>
  <c r="AK9" i="5" s="1"/>
  <c r="AH107" i="5" l="1"/>
  <c r="AI107" i="5" s="1"/>
  <c r="AH106" i="5"/>
  <c r="AI106" i="5" s="1"/>
  <c r="AH105" i="5"/>
  <c r="AI105" i="5" s="1"/>
  <c r="AH104" i="5"/>
  <c r="AI104" i="5" s="1"/>
  <c r="AH103" i="5"/>
  <c r="AI103" i="5" s="1"/>
  <c r="AH102" i="5"/>
  <c r="AI102" i="5" s="1"/>
  <c r="AH101" i="5"/>
  <c r="AI101" i="5" s="1"/>
  <c r="AH100" i="5"/>
  <c r="AI100" i="5" s="1"/>
  <c r="AH99" i="5"/>
  <c r="AI99" i="5" s="1"/>
  <c r="AH98" i="5"/>
  <c r="AI98" i="5" s="1"/>
  <c r="AH97" i="5"/>
  <c r="AI97" i="5" s="1"/>
  <c r="AH96" i="5"/>
  <c r="AI96" i="5" s="1"/>
  <c r="AH95" i="5"/>
  <c r="AI95" i="5" s="1"/>
  <c r="AH94" i="5"/>
  <c r="AI94" i="5" s="1"/>
  <c r="AH93" i="5"/>
  <c r="AI93" i="5" s="1"/>
  <c r="AH92" i="5"/>
  <c r="AI92" i="5" s="1"/>
  <c r="AH91" i="5"/>
  <c r="AI91" i="5" s="1"/>
  <c r="AH90" i="5"/>
  <c r="AI90" i="5" s="1"/>
  <c r="AH89" i="5"/>
  <c r="AI89" i="5" s="1"/>
  <c r="AH88" i="5"/>
  <c r="AI88" i="5" s="1"/>
  <c r="AH87" i="5"/>
  <c r="AI87" i="5" s="1"/>
  <c r="AH86" i="5"/>
  <c r="AI86" i="5" s="1"/>
  <c r="AH85" i="5"/>
  <c r="AI85" i="5" s="1"/>
  <c r="AH84" i="5"/>
  <c r="AI84" i="5" s="1"/>
  <c r="AH83" i="5"/>
  <c r="AI83" i="5" s="1"/>
  <c r="AH82" i="5"/>
  <c r="AI82" i="5" s="1"/>
  <c r="AH81" i="5"/>
  <c r="AI81" i="5" s="1"/>
  <c r="AH80" i="5"/>
  <c r="AI80" i="5" s="1"/>
  <c r="AH79" i="5"/>
  <c r="AI79" i="5" s="1"/>
  <c r="AH78" i="5"/>
  <c r="AI78" i="5" s="1"/>
  <c r="AH77" i="5"/>
  <c r="AI77" i="5" s="1"/>
  <c r="AH76" i="5"/>
  <c r="AI76" i="5" s="1"/>
  <c r="AH75" i="5"/>
  <c r="AI75" i="5" s="1"/>
  <c r="AH74" i="5"/>
  <c r="AI74" i="5" s="1"/>
  <c r="AH73" i="5"/>
  <c r="AI73" i="5" s="1"/>
  <c r="AH72" i="5"/>
  <c r="AI72" i="5" s="1"/>
  <c r="AH71" i="5"/>
  <c r="AI71" i="5" s="1"/>
  <c r="AH70" i="5"/>
  <c r="AI70" i="5" s="1"/>
  <c r="AH69" i="5"/>
  <c r="AI69" i="5" s="1"/>
  <c r="AH68" i="5"/>
  <c r="AI68" i="5" s="1"/>
  <c r="AH67" i="5"/>
  <c r="AI67" i="5" s="1"/>
  <c r="AH66" i="5"/>
  <c r="AI66" i="5" s="1"/>
  <c r="AH65" i="5"/>
  <c r="AI65" i="5" s="1"/>
  <c r="AH64" i="5"/>
  <c r="AI64" i="5" s="1"/>
  <c r="AH63" i="5"/>
  <c r="AI63" i="5" s="1"/>
  <c r="AH62" i="5"/>
  <c r="AI62" i="5" s="1"/>
  <c r="AH61" i="5"/>
  <c r="AI61" i="5" s="1"/>
  <c r="AH60" i="5"/>
  <c r="AI60" i="5" s="1"/>
  <c r="AH59" i="5"/>
  <c r="AI59" i="5" s="1"/>
  <c r="AH58" i="5"/>
  <c r="AI58" i="5" s="1"/>
  <c r="AH57" i="5"/>
  <c r="AI57" i="5" s="1"/>
  <c r="AH56" i="5"/>
  <c r="AI56" i="5" s="1"/>
  <c r="AH55" i="5"/>
  <c r="AI55" i="5" s="1"/>
  <c r="AH54" i="5"/>
  <c r="AI54" i="5" s="1"/>
  <c r="AH53" i="5"/>
  <c r="AI53" i="5" s="1"/>
  <c r="AH52" i="5"/>
  <c r="AI52" i="5" s="1"/>
  <c r="AH51" i="5"/>
  <c r="AI51" i="5" s="1"/>
  <c r="AH50" i="5"/>
  <c r="AI50" i="5" s="1"/>
  <c r="AH49" i="5"/>
  <c r="AI49" i="5" s="1"/>
  <c r="AH48" i="5"/>
  <c r="AI48" i="5" s="1"/>
  <c r="AH47" i="5"/>
  <c r="AI47" i="5" s="1"/>
  <c r="AH46" i="5"/>
  <c r="AI46" i="5" s="1"/>
  <c r="AH45" i="5"/>
  <c r="AI45" i="5" s="1"/>
  <c r="AH44" i="5"/>
  <c r="AI44" i="5" s="1"/>
  <c r="AH43" i="5"/>
  <c r="AI43" i="5" s="1"/>
  <c r="AH42" i="5"/>
  <c r="AI42" i="5" s="1"/>
  <c r="AH41" i="5"/>
  <c r="AI41" i="5" s="1"/>
  <c r="AH40" i="5"/>
  <c r="AI40" i="5" s="1"/>
  <c r="AH39" i="5"/>
  <c r="AI39" i="5" s="1"/>
  <c r="AH38" i="5"/>
  <c r="AI38" i="5" s="1"/>
  <c r="AH37" i="5"/>
  <c r="AI37" i="5" s="1"/>
  <c r="AH36" i="5"/>
  <c r="AI36" i="5" s="1"/>
  <c r="AH35" i="5"/>
  <c r="AI35" i="5" s="1"/>
  <c r="AH34" i="5"/>
  <c r="AI34" i="5" s="1"/>
  <c r="AH33" i="5"/>
  <c r="AI33" i="5" s="1"/>
  <c r="AH32" i="5"/>
  <c r="AI32" i="5" s="1"/>
  <c r="AH31" i="5"/>
  <c r="AI31" i="5" s="1"/>
  <c r="AH30" i="5"/>
  <c r="AI30" i="5" s="1"/>
  <c r="AH29" i="5"/>
  <c r="AI29" i="5" s="1"/>
  <c r="AH28" i="5"/>
  <c r="AI28" i="5" s="1"/>
  <c r="AH27" i="5"/>
  <c r="AI27" i="5" s="1"/>
  <c r="AH26" i="5"/>
  <c r="AI26" i="5" s="1"/>
  <c r="AH25" i="5"/>
  <c r="AI25" i="5" s="1"/>
  <c r="AH24" i="5"/>
  <c r="AI24" i="5" s="1"/>
  <c r="AH23" i="5"/>
  <c r="AI23" i="5" s="1"/>
  <c r="AH22" i="5"/>
  <c r="AI22" i="5" s="1"/>
  <c r="AH21" i="5"/>
  <c r="AI21" i="5" s="1"/>
  <c r="AH20" i="5"/>
  <c r="AI20" i="5" s="1"/>
  <c r="AH19" i="5"/>
  <c r="AI19" i="5" s="1"/>
  <c r="AH18" i="5"/>
  <c r="AI18" i="5" s="1"/>
  <c r="AH17" i="5"/>
  <c r="AI17" i="5" s="1"/>
  <c r="AH16" i="5"/>
  <c r="AI16" i="5" s="1"/>
  <c r="AH15" i="5"/>
  <c r="AI15" i="5" s="1"/>
  <c r="AH14" i="5"/>
  <c r="AI14" i="5" s="1"/>
  <c r="AH13" i="5"/>
  <c r="AI13" i="5" s="1"/>
  <c r="AH12" i="5"/>
  <c r="AI12" i="5" s="1"/>
  <c r="AH11" i="5"/>
  <c r="AI11" i="5" s="1"/>
  <c r="AH10" i="5"/>
  <c r="AI10" i="5" s="1"/>
  <c r="AH9" i="5"/>
  <c r="AI9" i="5" s="1"/>
  <c r="AE107" i="5"/>
  <c r="AF107" i="5" s="1"/>
  <c r="AE106" i="5"/>
  <c r="AF106" i="5" s="1"/>
  <c r="AE105" i="5"/>
  <c r="AF105" i="5" s="1"/>
  <c r="AE104" i="5"/>
  <c r="AF104" i="5" s="1"/>
  <c r="AE103" i="5"/>
  <c r="AF103" i="5" s="1"/>
  <c r="AE102" i="5"/>
  <c r="AF102" i="5" s="1"/>
  <c r="AE101" i="5"/>
  <c r="AF101" i="5" s="1"/>
  <c r="AE100" i="5"/>
  <c r="AF100" i="5" s="1"/>
  <c r="AE99" i="5"/>
  <c r="AF99" i="5" s="1"/>
  <c r="AE98" i="5"/>
  <c r="AF98" i="5" s="1"/>
  <c r="AE97" i="5"/>
  <c r="AF97" i="5" s="1"/>
  <c r="AE96" i="5"/>
  <c r="AF96" i="5" s="1"/>
  <c r="AE95" i="5"/>
  <c r="AF95" i="5" s="1"/>
  <c r="AE94" i="5"/>
  <c r="AF94" i="5" s="1"/>
  <c r="AE93" i="5"/>
  <c r="AF93" i="5" s="1"/>
  <c r="AE92" i="5"/>
  <c r="AF92" i="5" s="1"/>
  <c r="AE91" i="5"/>
  <c r="AF91" i="5" s="1"/>
  <c r="AE90" i="5"/>
  <c r="AF90" i="5" s="1"/>
  <c r="AE89" i="5"/>
  <c r="AF89" i="5" s="1"/>
  <c r="AE88" i="5"/>
  <c r="AF88" i="5" s="1"/>
  <c r="AE87" i="5"/>
  <c r="AF87" i="5" s="1"/>
  <c r="AE86" i="5"/>
  <c r="AF86" i="5" s="1"/>
  <c r="AE85" i="5"/>
  <c r="AF85" i="5" s="1"/>
  <c r="AE84" i="5"/>
  <c r="AF84" i="5" s="1"/>
  <c r="AE83" i="5"/>
  <c r="AF83" i="5" s="1"/>
  <c r="AE82" i="5"/>
  <c r="AF82" i="5" s="1"/>
  <c r="AE81" i="5"/>
  <c r="AF81" i="5" s="1"/>
  <c r="AE80" i="5"/>
  <c r="AF80" i="5" s="1"/>
  <c r="AE79" i="5"/>
  <c r="AF79" i="5" s="1"/>
  <c r="AE78" i="5"/>
  <c r="AF78" i="5" s="1"/>
  <c r="AE77" i="5"/>
  <c r="AF77" i="5" s="1"/>
  <c r="AE76" i="5"/>
  <c r="AF76" i="5" s="1"/>
  <c r="AE75" i="5"/>
  <c r="AF75" i="5" s="1"/>
  <c r="AE74" i="5"/>
  <c r="AF74" i="5" s="1"/>
  <c r="AE73" i="5"/>
  <c r="AF73" i="5" s="1"/>
  <c r="AE72" i="5"/>
  <c r="AF72" i="5" s="1"/>
  <c r="AE71" i="5"/>
  <c r="AF71" i="5" s="1"/>
  <c r="AE70" i="5"/>
  <c r="AF70" i="5" s="1"/>
  <c r="AE69" i="5"/>
  <c r="AF69" i="5" s="1"/>
  <c r="AE68" i="5"/>
  <c r="AF68" i="5" s="1"/>
  <c r="AE67" i="5"/>
  <c r="AF67" i="5" s="1"/>
  <c r="AE66" i="5"/>
  <c r="AF66" i="5" s="1"/>
  <c r="AE65" i="5"/>
  <c r="AF65" i="5" s="1"/>
  <c r="AE64" i="5"/>
  <c r="AF64" i="5" s="1"/>
  <c r="AE63" i="5"/>
  <c r="AF63" i="5" s="1"/>
  <c r="AE62" i="5"/>
  <c r="AF62" i="5" s="1"/>
  <c r="AE61" i="5"/>
  <c r="AF61" i="5" s="1"/>
  <c r="AE60" i="5"/>
  <c r="AF60" i="5" s="1"/>
  <c r="AE59" i="5"/>
  <c r="AF59" i="5" s="1"/>
  <c r="AE58" i="5"/>
  <c r="AF58" i="5" s="1"/>
  <c r="AE57" i="5"/>
  <c r="AF57" i="5" s="1"/>
  <c r="AE56" i="5"/>
  <c r="AF56" i="5" s="1"/>
  <c r="AE55" i="5"/>
  <c r="AF55" i="5" s="1"/>
  <c r="AE54" i="5"/>
  <c r="AF54" i="5" s="1"/>
  <c r="AE53" i="5"/>
  <c r="AF53" i="5" s="1"/>
  <c r="AE52" i="5"/>
  <c r="AF52" i="5" s="1"/>
  <c r="AE51" i="5"/>
  <c r="AF51" i="5" s="1"/>
  <c r="AE50" i="5"/>
  <c r="AF50" i="5" s="1"/>
  <c r="AE49" i="5"/>
  <c r="AF49" i="5" s="1"/>
  <c r="AE48" i="5"/>
  <c r="AF48" i="5" s="1"/>
  <c r="AE47" i="5"/>
  <c r="AF47" i="5" s="1"/>
  <c r="AE46" i="5"/>
  <c r="AF46" i="5" s="1"/>
  <c r="AE45" i="5"/>
  <c r="AF45" i="5" s="1"/>
  <c r="AE44" i="5"/>
  <c r="AF44" i="5" s="1"/>
  <c r="AE43" i="5"/>
  <c r="AF43" i="5" s="1"/>
  <c r="AE42" i="5"/>
  <c r="AF42" i="5" s="1"/>
  <c r="AE41" i="5"/>
  <c r="AF41" i="5" s="1"/>
  <c r="AE40" i="5"/>
  <c r="AF40" i="5" s="1"/>
  <c r="AE39" i="5"/>
  <c r="AF39" i="5" s="1"/>
  <c r="AE38" i="5"/>
  <c r="AF38" i="5" s="1"/>
  <c r="AE37" i="5"/>
  <c r="AF37" i="5" s="1"/>
  <c r="AE36" i="5"/>
  <c r="AF36" i="5" s="1"/>
  <c r="AE35" i="5"/>
  <c r="AF35" i="5" s="1"/>
  <c r="AE34" i="5"/>
  <c r="AF34" i="5" s="1"/>
  <c r="AE33" i="5"/>
  <c r="AF33" i="5" s="1"/>
  <c r="AE32" i="5"/>
  <c r="AF32" i="5" s="1"/>
  <c r="AE31" i="5"/>
  <c r="AF31" i="5" s="1"/>
  <c r="AE30" i="5"/>
  <c r="AF30" i="5" s="1"/>
  <c r="AE29" i="5"/>
  <c r="AF29" i="5" s="1"/>
  <c r="AE28" i="5"/>
  <c r="AF28" i="5" s="1"/>
  <c r="AE27" i="5"/>
  <c r="AF27" i="5" s="1"/>
  <c r="AE26" i="5"/>
  <c r="AF26" i="5" s="1"/>
  <c r="AE25" i="5"/>
  <c r="AF25" i="5" s="1"/>
  <c r="AE24" i="5"/>
  <c r="AF24" i="5" s="1"/>
  <c r="AE23" i="5"/>
  <c r="AF23" i="5" s="1"/>
  <c r="AE22" i="5"/>
  <c r="AF22" i="5" s="1"/>
  <c r="AE21" i="5"/>
  <c r="AF21" i="5" s="1"/>
  <c r="AE20" i="5"/>
  <c r="AF20" i="5" s="1"/>
  <c r="AE19" i="5"/>
  <c r="AF19" i="5" s="1"/>
  <c r="AE18" i="5"/>
  <c r="AF18" i="5" s="1"/>
  <c r="AE17" i="5"/>
  <c r="AF17" i="5" s="1"/>
  <c r="AE16" i="5"/>
  <c r="AF16" i="5" s="1"/>
  <c r="AE15" i="5"/>
  <c r="AF15" i="5" s="1"/>
  <c r="AE14" i="5"/>
  <c r="AF14" i="5" s="1"/>
  <c r="AE13" i="5"/>
  <c r="AF13" i="5" s="1"/>
  <c r="AE12" i="5"/>
  <c r="AF12" i="5" s="1"/>
  <c r="AE11" i="5"/>
  <c r="AF11" i="5" s="1"/>
  <c r="AE10" i="5"/>
  <c r="AF10" i="5" s="1"/>
  <c r="AE9" i="5"/>
  <c r="AF9" i="5" s="1"/>
  <c r="AB107" i="5"/>
  <c r="AC107" i="5" s="1"/>
  <c r="AB106" i="5"/>
  <c r="AC106" i="5" s="1"/>
  <c r="AB105" i="5"/>
  <c r="AC105" i="5" s="1"/>
  <c r="AB104" i="5"/>
  <c r="AC104" i="5" s="1"/>
  <c r="AB103" i="5"/>
  <c r="AC103" i="5" s="1"/>
  <c r="AB102" i="5"/>
  <c r="AC102" i="5" s="1"/>
  <c r="AB101" i="5"/>
  <c r="AC101" i="5" s="1"/>
  <c r="AB100" i="5"/>
  <c r="AC100" i="5" s="1"/>
  <c r="AB99" i="5"/>
  <c r="AC99" i="5" s="1"/>
  <c r="AB98" i="5"/>
  <c r="AC98" i="5" s="1"/>
  <c r="AB97" i="5"/>
  <c r="AC97" i="5" s="1"/>
  <c r="AB96" i="5"/>
  <c r="AC96" i="5" s="1"/>
  <c r="AB95" i="5"/>
  <c r="AC95" i="5" s="1"/>
  <c r="AB94" i="5"/>
  <c r="AC94" i="5" s="1"/>
  <c r="AB93" i="5"/>
  <c r="AC93" i="5" s="1"/>
  <c r="AB92" i="5"/>
  <c r="AC92" i="5" s="1"/>
  <c r="AB91" i="5"/>
  <c r="AC91" i="5" s="1"/>
  <c r="AB90" i="5"/>
  <c r="AC90" i="5" s="1"/>
  <c r="AB89" i="5"/>
  <c r="AC89" i="5" s="1"/>
  <c r="AB88" i="5"/>
  <c r="AC88" i="5" s="1"/>
  <c r="AB87" i="5"/>
  <c r="AC87" i="5" s="1"/>
  <c r="AB86" i="5"/>
  <c r="AC86" i="5" s="1"/>
  <c r="AB85" i="5"/>
  <c r="AC85" i="5" s="1"/>
  <c r="AB84" i="5"/>
  <c r="AC84" i="5" s="1"/>
  <c r="AB83" i="5"/>
  <c r="AC83" i="5" s="1"/>
  <c r="AB82" i="5"/>
  <c r="AC82" i="5" s="1"/>
  <c r="AB81" i="5"/>
  <c r="AC81" i="5" s="1"/>
  <c r="AB80" i="5"/>
  <c r="AC80" i="5" s="1"/>
  <c r="AB79" i="5"/>
  <c r="AC79" i="5" s="1"/>
  <c r="AB78" i="5"/>
  <c r="AC78" i="5" s="1"/>
  <c r="AB77" i="5"/>
  <c r="AC77" i="5" s="1"/>
  <c r="AB76" i="5"/>
  <c r="AC76" i="5" s="1"/>
  <c r="AB75" i="5"/>
  <c r="AC75" i="5" s="1"/>
  <c r="AB74" i="5"/>
  <c r="AC74" i="5" s="1"/>
  <c r="AB73" i="5"/>
  <c r="AC73" i="5" s="1"/>
  <c r="AB72" i="5"/>
  <c r="AC72" i="5" s="1"/>
  <c r="AB71" i="5"/>
  <c r="AC71" i="5" s="1"/>
  <c r="AB70" i="5"/>
  <c r="AC70" i="5" s="1"/>
  <c r="AB69" i="5"/>
  <c r="AC69" i="5" s="1"/>
  <c r="AB68" i="5"/>
  <c r="AC68" i="5" s="1"/>
  <c r="AB67" i="5"/>
  <c r="AC67" i="5" s="1"/>
  <c r="AB66" i="5"/>
  <c r="AC66" i="5" s="1"/>
  <c r="AB65" i="5"/>
  <c r="AC65" i="5" s="1"/>
  <c r="AB64" i="5"/>
  <c r="AC64" i="5" s="1"/>
  <c r="AB63" i="5"/>
  <c r="AC63" i="5" s="1"/>
  <c r="AB62" i="5"/>
  <c r="AC62" i="5" s="1"/>
  <c r="AB61" i="5"/>
  <c r="AC61" i="5" s="1"/>
  <c r="AB60" i="5"/>
  <c r="AC60" i="5" s="1"/>
  <c r="AB59" i="5"/>
  <c r="AC59" i="5" s="1"/>
  <c r="AB58" i="5"/>
  <c r="AC58" i="5" s="1"/>
  <c r="AB57" i="5"/>
  <c r="AC57" i="5" s="1"/>
  <c r="AB56" i="5"/>
  <c r="AC56" i="5" s="1"/>
  <c r="AB55" i="5"/>
  <c r="AC55" i="5" s="1"/>
  <c r="AB54" i="5"/>
  <c r="AC54" i="5" s="1"/>
  <c r="AB53" i="5"/>
  <c r="AC53" i="5" s="1"/>
  <c r="AB52" i="5"/>
  <c r="AC52" i="5" s="1"/>
  <c r="AB51" i="5"/>
  <c r="AC51" i="5" s="1"/>
  <c r="AB50" i="5"/>
  <c r="AC50" i="5" s="1"/>
  <c r="AB49" i="5"/>
  <c r="AC49" i="5" s="1"/>
  <c r="AB48" i="5"/>
  <c r="AC48" i="5" s="1"/>
  <c r="AB47" i="5"/>
  <c r="AC47" i="5" s="1"/>
  <c r="AB46" i="5"/>
  <c r="AC46" i="5" s="1"/>
  <c r="AB45" i="5"/>
  <c r="AC45" i="5" s="1"/>
  <c r="AB44" i="5"/>
  <c r="AC44" i="5" s="1"/>
  <c r="AB43" i="5"/>
  <c r="AC43" i="5" s="1"/>
  <c r="AB42" i="5"/>
  <c r="AC42" i="5" s="1"/>
  <c r="AB41" i="5"/>
  <c r="AC41" i="5" s="1"/>
  <c r="AB40" i="5"/>
  <c r="AC40" i="5" s="1"/>
  <c r="AB39" i="5"/>
  <c r="AC39" i="5" s="1"/>
  <c r="AB38" i="5"/>
  <c r="AC38" i="5" s="1"/>
  <c r="AB37" i="5"/>
  <c r="AC37" i="5" s="1"/>
  <c r="AB36" i="5"/>
  <c r="AC36" i="5" s="1"/>
  <c r="AB35" i="5"/>
  <c r="AC35" i="5" s="1"/>
  <c r="AB34" i="5"/>
  <c r="AC34" i="5" s="1"/>
  <c r="AB33" i="5"/>
  <c r="AC33" i="5" s="1"/>
  <c r="AB32" i="5"/>
  <c r="AC32" i="5" s="1"/>
  <c r="AB31" i="5"/>
  <c r="AC31" i="5" s="1"/>
  <c r="AB30" i="5"/>
  <c r="AC30" i="5" s="1"/>
  <c r="AB29" i="5"/>
  <c r="AC29" i="5" s="1"/>
  <c r="AB28" i="5"/>
  <c r="AC28" i="5" s="1"/>
  <c r="AB27" i="5"/>
  <c r="AC27" i="5" s="1"/>
  <c r="AB26" i="5"/>
  <c r="AC26" i="5" s="1"/>
  <c r="AB25" i="5"/>
  <c r="AC25" i="5" s="1"/>
  <c r="AB24" i="5"/>
  <c r="AC24" i="5" s="1"/>
  <c r="AB23" i="5"/>
  <c r="AC23" i="5" s="1"/>
  <c r="AB22" i="5"/>
  <c r="AC22" i="5" s="1"/>
  <c r="AB21" i="5"/>
  <c r="AC21" i="5" s="1"/>
  <c r="AB20" i="5"/>
  <c r="AC20" i="5" s="1"/>
  <c r="AB19" i="5"/>
  <c r="AC19" i="5" s="1"/>
  <c r="AB18" i="5"/>
  <c r="AC18" i="5" s="1"/>
  <c r="AB17" i="5"/>
  <c r="AC17" i="5" s="1"/>
  <c r="AB16" i="5"/>
  <c r="AC16" i="5" s="1"/>
  <c r="AB15" i="5"/>
  <c r="AC15" i="5" s="1"/>
  <c r="AB14" i="5"/>
  <c r="AC14" i="5" s="1"/>
  <c r="AB13" i="5"/>
  <c r="AC13" i="5" s="1"/>
  <c r="AB12" i="5"/>
  <c r="AC12" i="5" s="1"/>
  <c r="AB11" i="5"/>
  <c r="AC11" i="5" s="1"/>
  <c r="AB10" i="5"/>
  <c r="AC10" i="5" s="1"/>
  <c r="AB9" i="5"/>
  <c r="AC9" i="5" s="1"/>
  <c r="Y107" i="5"/>
  <c r="Z107" i="5" s="1"/>
  <c r="Y106" i="5"/>
  <c r="Z106" i="5" s="1"/>
  <c r="Y105" i="5"/>
  <c r="Z105" i="5" s="1"/>
  <c r="Y104" i="5"/>
  <c r="Z104" i="5" s="1"/>
  <c r="Y103" i="5"/>
  <c r="Z103" i="5" s="1"/>
  <c r="Y102" i="5"/>
  <c r="Z102" i="5" s="1"/>
  <c r="Y101" i="5"/>
  <c r="Z101" i="5" s="1"/>
  <c r="Y100" i="5"/>
  <c r="Z100" i="5" s="1"/>
  <c r="Y99" i="5"/>
  <c r="Z99" i="5" s="1"/>
  <c r="Y98" i="5"/>
  <c r="Z98" i="5" s="1"/>
  <c r="Y97" i="5"/>
  <c r="Z97" i="5" s="1"/>
  <c r="Y96" i="5"/>
  <c r="Z96" i="5" s="1"/>
  <c r="Y95" i="5"/>
  <c r="Z95" i="5" s="1"/>
  <c r="Y94" i="5"/>
  <c r="Z94" i="5" s="1"/>
  <c r="Y93" i="5"/>
  <c r="Z93" i="5" s="1"/>
  <c r="Y92" i="5"/>
  <c r="Z92" i="5" s="1"/>
  <c r="Y91" i="5"/>
  <c r="Z91" i="5" s="1"/>
  <c r="Y90" i="5"/>
  <c r="Z90" i="5" s="1"/>
  <c r="Y89" i="5"/>
  <c r="Z89" i="5" s="1"/>
  <c r="Y88" i="5"/>
  <c r="Z88" i="5" s="1"/>
  <c r="Y87" i="5"/>
  <c r="Z87" i="5" s="1"/>
  <c r="Y86" i="5"/>
  <c r="Z86" i="5" s="1"/>
  <c r="Y85" i="5"/>
  <c r="Z85" i="5" s="1"/>
  <c r="Y84" i="5"/>
  <c r="Z84" i="5" s="1"/>
  <c r="Y83" i="5"/>
  <c r="Z83" i="5" s="1"/>
  <c r="Y82" i="5"/>
  <c r="Z82" i="5" s="1"/>
  <c r="Y81" i="5"/>
  <c r="Z81" i="5" s="1"/>
  <c r="Y80" i="5"/>
  <c r="Z80" i="5" s="1"/>
  <c r="Y79" i="5"/>
  <c r="Z79" i="5" s="1"/>
  <c r="Y78" i="5"/>
  <c r="Z78" i="5" s="1"/>
  <c r="Y77" i="5"/>
  <c r="Z77" i="5" s="1"/>
  <c r="Y76" i="5"/>
  <c r="Z76" i="5" s="1"/>
  <c r="Y75" i="5"/>
  <c r="Z75" i="5" s="1"/>
  <c r="Y74" i="5"/>
  <c r="Z74" i="5" s="1"/>
  <c r="Y73" i="5"/>
  <c r="Z73" i="5" s="1"/>
  <c r="Y72" i="5"/>
  <c r="Z72" i="5" s="1"/>
  <c r="Y71" i="5"/>
  <c r="Z71" i="5" s="1"/>
  <c r="Y70" i="5"/>
  <c r="Z70" i="5" s="1"/>
  <c r="Y69" i="5"/>
  <c r="Z69" i="5" s="1"/>
  <c r="Y68" i="5"/>
  <c r="Z68" i="5" s="1"/>
  <c r="Y67" i="5"/>
  <c r="Z67" i="5" s="1"/>
  <c r="Y66" i="5"/>
  <c r="Z66" i="5" s="1"/>
  <c r="Y65" i="5"/>
  <c r="Z65" i="5" s="1"/>
  <c r="Y64" i="5"/>
  <c r="Z64" i="5" s="1"/>
  <c r="Y63" i="5"/>
  <c r="Z63" i="5" s="1"/>
  <c r="Y62" i="5"/>
  <c r="Z62" i="5" s="1"/>
  <c r="Y61" i="5"/>
  <c r="Z61" i="5" s="1"/>
  <c r="Y60" i="5"/>
  <c r="Z60" i="5" s="1"/>
  <c r="Y59" i="5"/>
  <c r="Z59" i="5" s="1"/>
  <c r="Y58" i="5"/>
  <c r="Z58" i="5" s="1"/>
  <c r="Y57" i="5"/>
  <c r="Z57" i="5" s="1"/>
  <c r="Y56" i="5"/>
  <c r="Z56" i="5" s="1"/>
  <c r="Y55" i="5"/>
  <c r="Z55" i="5" s="1"/>
  <c r="Y54" i="5"/>
  <c r="Z54" i="5" s="1"/>
  <c r="Y53" i="5"/>
  <c r="Z53" i="5" s="1"/>
  <c r="Y52" i="5"/>
  <c r="Z52" i="5" s="1"/>
  <c r="Y51" i="5"/>
  <c r="Z51" i="5" s="1"/>
  <c r="Y50" i="5"/>
  <c r="Z50" i="5" s="1"/>
  <c r="Y49" i="5"/>
  <c r="Z49" i="5" s="1"/>
  <c r="Y48" i="5"/>
  <c r="Z48" i="5" s="1"/>
  <c r="Y47" i="5"/>
  <c r="Z47" i="5" s="1"/>
  <c r="Y46" i="5"/>
  <c r="Z46" i="5" s="1"/>
  <c r="Y45" i="5"/>
  <c r="Z45" i="5" s="1"/>
  <c r="Y44" i="5"/>
  <c r="Z44" i="5" s="1"/>
  <c r="Y43" i="5"/>
  <c r="Z43" i="5" s="1"/>
  <c r="Y42" i="5"/>
  <c r="Z42" i="5" s="1"/>
  <c r="Y41" i="5"/>
  <c r="Z41" i="5" s="1"/>
  <c r="Y40" i="5"/>
  <c r="Z40" i="5" s="1"/>
  <c r="Y39" i="5"/>
  <c r="Z39" i="5" s="1"/>
  <c r="Y38" i="5"/>
  <c r="Z38" i="5" s="1"/>
  <c r="Y37" i="5"/>
  <c r="Z37" i="5" s="1"/>
  <c r="Y36" i="5"/>
  <c r="Z36" i="5" s="1"/>
  <c r="Y35" i="5"/>
  <c r="Z35" i="5" s="1"/>
  <c r="Y34" i="5"/>
  <c r="Z34" i="5" s="1"/>
  <c r="Y33" i="5"/>
  <c r="Z33" i="5" s="1"/>
  <c r="Y32" i="5"/>
  <c r="Z32" i="5" s="1"/>
  <c r="Y31" i="5"/>
  <c r="Z31" i="5" s="1"/>
  <c r="Y30" i="5"/>
  <c r="Z30" i="5" s="1"/>
  <c r="Y29" i="5"/>
  <c r="Z29" i="5" s="1"/>
  <c r="Y28" i="5"/>
  <c r="Z28" i="5" s="1"/>
  <c r="Y27" i="5"/>
  <c r="Z27" i="5" s="1"/>
  <c r="Y26" i="5"/>
  <c r="Z26" i="5" s="1"/>
  <c r="Y25" i="5"/>
  <c r="Z25" i="5" s="1"/>
  <c r="Y24" i="5"/>
  <c r="Z24" i="5" s="1"/>
  <c r="Y23" i="5"/>
  <c r="Z23" i="5" s="1"/>
  <c r="Y22" i="5"/>
  <c r="Z22" i="5" s="1"/>
  <c r="Y21" i="5"/>
  <c r="Z21" i="5" s="1"/>
  <c r="Y20" i="5"/>
  <c r="Z20" i="5" s="1"/>
  <c r="Y19" i="5"/>
  <c r="Z19" i="5" s="1"/>
  <c r="Y18" i="5"/>
  <c r="Z18" i="5" s="1"/>
  <c r="Y17" i="5"/>
  <c r="Z17" i="5" s="1"/>
  <c r="Y16" i="5"/>
  <c r="Z16" i="5" s="1"/>
  <c r="Y15" i="5"/>
  <c r="Z15" i="5" s="1"/>
  <c r="Y14" i="5"/>
  <c r="Z14" i="5" s="1"/>
  <c r="Y13" i="5"/>
  <c r="Z13" i="5" s="1"/>
  <c r="Y12" i="5"/>
  <c r="Z12" i="5" s="1"/>
  <c r="Y11" i="5"/>
  <c r="Z11" i="5" s="1"/>
  <c r="Y10" i="5"/>
  <c r="Z10" i="5" s="1"/>
  <c r="Y9" i="5"/>
  <c r="Z9" i="5" s="1"/>
  <c r="V107" i="5"/>
  <c r="W107" i="5" s="1"/>
  <c r="V106" i="5"/>
  <c r="W106" i="5" s="1"/>
  <c r="V105" i="5"/>
  <c r="W105" i="5" s="1"/>
  <c r="V104" i="5"/>
  <c r="W104" i="5" s="1"/>
  <c r="V103" i="5"/>
  <c r="W103" i="5" s="1"/>
  <c r="V102" i="5"/>
  <c r="W102" i="5" s="1"/>
  <c r="V101" i="5"/>
  <c r="W101" i="5" s="1"/>
  <c r="V100" i="5"/>
  <c r="W100" i="5" s="1"/>
  <c r="V99" i="5"/>
  <c r="W99" i="5" s="1"/>
  <c r="V98" i="5"/>
  <c r="W98" i="5" s="1"/>
  <c r="V97" i="5"/>
  <c r="W97" i="5" s="1"/>
  <c r="V96" i="5"/>
  <c r="W96" i="5" s="1"/>
  <c r="V95" i="5"/>
  <c r="W95" i="5" s="1"/>
  <c r="V94" i="5"/>
  <c r="W94" i="5" s="1"/>
  <c r="V93" i="5"/>
  <c r="W93" i="5" s="1"/>
  <c r="V92" i="5"/>
  <c r="W92" i="5" s="1"/>
  <c r="V91" i="5"/>
  <c r="W91" i="5" s="1"/>
  <c r="V90" i="5"/>
  <c r="W90" i="5" s="1"/>
  <c r="V89" i="5"/>
  <c r="W89" i="5" s="1"/>
  <c r="V88" i="5"/>
  <c r="W88" i="5" s="1"/>
  <c r="V87" i="5"/>
  <c r="W87" i="5" s="1"/>
  <c r="V86" i="5"/>
  <c r="W86" i="5" s="1"/>
  <c r="V85" i="5"/>
  <c r="W85" i="5" s="1"/>
  <c r="V84" i="5"/>
  <c r="W84" i="5" s="1"/>
  <c r="V83" i="5"/>
  <c r="W83" i="5" s="1"/>
  <c r="V82" i="5"/>
  <c r="W82" i="5" s="1"/>
  <c r="V81" i="5"/>
  <c r="W81" i="5" s="1"/>
  <c r="V80" i="5"/>
  <c r="W80" i="5" s="1"/>
  <c r="V79" i="5"/>
  <c r="W79" i="5" s="1"/>
  <c r="V78" i="5"/>
  <c r="W78" i="5" s="1"/>
  <c r="V77" i="5"/>
  <c r="W77" i="5" s="1"/>
  <c r="V76" i="5"/>
  <c r="W76" i="5" s="1"/>
  <c r="V75" i="5"/>
  <c r="W75" i="5" s="1"/>
  <c r="V74" i="5"/>
  <c r="W74" i="5" s="1"/>
  <c r="V73" i="5"/>
  <c r="W73" i="5" s="1"/>
  <c r="V72" i="5"/>
  <c r="W72" i="5" s="1"/>
  <c r="V71" i="5"/>
  <c r="W71" i="5" s="1"/>
  <c r="V70" i="5"/>
  <c r="W70" i="5" s="1"/>
  <c r="V69" i="5"/>
  <c r="W69" i="5" s="1"/>
  <c r="V68" i="5"/>
  <c r="W68" i="5" s="1"/>
  <c r="V67" i="5"/>
  <c r="W67" i="5" s="1"/>
  <c r="V66" i="5"/>
  <c r="W66" i="5" s="1"/>
  <c r="V65" i="5"/>
  <c r="W65" i="5" s="1"/>
  <c r="V64" i="5"/>
  <c r="W64" i="5" s="1"/>
  <c r="V63" i="5"/>
  <c r="W63" i="5" s="1"/>
  <c r="V62" i="5"/>
  <c r="W62" i="5" s="1"/>
  <c r="V61" i="5"/>
  <c r="W61" i="5" s="1"/>
  <c r="V60" i="5"/>
  <c r="W60" i="5" s="1"/>
  <c r="V59" i="5"/>
  <c r="W59" i="5" s="1"/>
  <c r="V58" i="5"/>
  <c r="W58" i="5" s="1"/>
  <c r="V57" i="5"/>
  <c r="W57" i="5" s="1"/>
  <c r="V56" i="5"/>
  <c r="W56" i="5" s="1"/>
  <c r="V55" i="5"/>
  <c r="W55" i="5" s="1"/>
  <c r="V54" i="5"/>
  <c r="W54" i="5" s="1"/>
  <c r="V53" i="5"/>
  <c r="W53" i="5" s="1"/>
  <c r="V52" i="5"/>
  <c r="W52" i="5" s="1"/>
  <c r="V51" i="5"/>
  <c r="W51" i="5" s="1"/>
  <c r="V50" i="5"/>
  <c r="W50" i="5" s="1"/>
  <c r="V49" i="5"/>
  <c r="W49" i="5" s="1"/>
  <c r="V48" i="5"/>
  <c r="W48" i="5" s="1"/>
  <c r="V47" i="5"/>
  <c r="W47" i="5" s="1"/>
  <c r="V46" i="5"/>
  <c r="W46" i="5" s="1"/>
  <c r="V45" i="5"/>
  <c r="W45" i="5" s="1"/>
  <c r="V44" i="5"/>
  <c r="W44" i="5" s="1"/>
  <c r="V43" i="5"/>
  <c r="W43" i="5" s="1"/>
  <c r="V42" i="5"/>
  <c r="W42" i="5" s="1"/>
  <c r="V41" i="5"/>
  <c r="W41" i="5" s="1"/>
  <c r="V40" i="5"/>
  <c r="W40" i="5" s="1"/>
  <c r="V39" i="5"/>
  <c r="W39" i="5" s="1"/>
  <c r="V38" i="5"/>
  <c r="W38" i="5" s="1"/>
  <c r="V37" i="5"/>
  <c r="W37" i="5" s="1"/>
  <c r="V36" i="5"/>
  <c r="W36" i="5" s="1"/>
  <c r="V35" i="5"/>
  <c r="W35" i="5" s="1"/>
  <c r="V34" i="5"/>
  <c r="W34" i="5" s="1"/>
  <c r="V33" i="5"/>
  <c r="W33" i="5" s="1"/>
  <c r="V32" i="5"/>
  <c r="W32" i="5" s="1"/>
  <c r="V31" i="5"/>
  <c r="W31" i="5" s="1"/>
  <c r="V30" i="5"/>
  <c r="W30" i="5" s="1"/>
  <c r="V29" i="5"/>
  <c r="W29" i="5" s="1"/>
  <c r="V28" i="5"/>
  <c r="W28" i="5" s="1"/>
  <c r="V27" i="5"/>
  <c r="W27" i="5" s="1"/>
  <c r="V26" i="5"/>
  <c r="W26" i="5" s="1"/>
  <c r="V25" i="5"/>
  <c r="W25" i="5" s="1"/>
  <c r="V24" i="5"/>
  <c r="W24" i="5" s="1"/>
  <c r="V23" i="5"/>
  <c r="W23" i="5" s="1"/>
  <c r="V22" i="5"/>
  <c r="W22" i="5" s="1"/>
  <c r="V21" i="5"/>
  <c r="W21" i="5" s="1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W12" i="5" s="1"/>
  <c r="V11" i="5"/>
  <c r="W11" i="5" s="1"/>
  <c r="V10" i="5"/>
  <c r="W10" i="5" s="1"/>
  <c r="V9" i="5"/>
  <c r="W9" i="5" s="1"/>
  <c r="S107" i="5"/>
  <c r="T107" i="5" s="1"/>
  <c r="S106" i="5"/>
  <c r="T106" i="5" s="1"/>
  <c r="S105" i="5"/>
  <c r="T105" i="5" s="1"/>
  <c r="S104" i="5"/>
  <c r="T104" i="5" s="1"/>
  <c r="S103" i="5"/>
  <c r="T103" i="5" s="1"/>
  <c r="S102" i="5"/>
  <c r="T102" i="5" s="1"/>
  <c r="S101" i="5"/>
  <c r="T101" i="5" s="1"/>
  <c r="S100" i="5"/>
  <c r="T100" i="5" s="1"/>
  <c r="S99" i="5"/>
  <c r="T99" i="5" s="1"/>
  <c r="S98" i="5"/>
  <c r="T98" i="5" s="1"/>
  <c r="S97" i="5"/>
  <c r="T97" i="5" s="1"/>
  <c r="S96" i="5"/>
  <c r="T96" i="5" s="1"/>
  <c r="S95" i="5"/>
  <c r="T95" i="5" s="1"/>
  <c r="S94" i="5"/>
  <c r="T94" i="5" s="1"/>
  <c r="S93" i="5"/>
  <c r="T93" i="5" s="1"/>
  <c r="S92" i="5"/>
  <c r="T92" i="5" s="1"/>
  <c r="S91" i="5"/>
  <c r="T91" i="5" s="1"/>
  <c r="S90" i="5"/>
  <c r="T90" i="5" s="1"/>
  <c r="S89" i="5"/>
  <c r="T89" i="5" s="1"/>
  <c r="S88" i="5"/>
  <c r="T88" i="5" s="1"/>
  <c r="S87" i="5"/>
  <c r="T87" i="5" s="1"/>
  <c r="S86" i="5"/>
  <c r="T86" i="5" s="1"/>
  <c r="S85" i="5"/>
  <c r="T85" i="5" s="1"/>
  <c r="S84" i="5"/>
  <c r="T84" i="5" s="1"/>
  <c r="S83" i="5"/>
  <c r="T83" i="5" s="1"/>
  <c r="S82" i="5"/>
  <c r="T82" i="5" s="1"/>
  <c r="S81" i="5"/>
  <c r="T81" i="5" s="1"/>
  <c r="S80" i="5"/>
  <c r="T80" i="5" s="1"/>
  <c r="S79" i="5"/>
  <c r="T79" i="5" s="1"/>
  <c r="S78" i="5"/>
  <c r="T78" i="5" s="1"/>
  <c r="S77" i="5"/>
  <c r="T77" i="5" s="1"/>
  <c r="S76" i="5"/>
  <c r="T76" i="5" s="1"/>
  <c r="S75" i="5"/>
  <c r="T75" i="5" s="1"/>
  <c r="S74" i="5"/>
  <c r="T74" i="5" s="1"/>
  <c r="S73" i="5"/>
  <c r="T73" i="5" s="1"/>
  <c r="S72" i="5"/>
  <c r="T72" i="5" s="1"/>
  <c r="S71" i="5"/>
  <c r="T71" i="5" s="1"/>
  <c r="S70" i="5"/>
  <c r="T70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11" i="5"/>
  <c r="T11" i="5" s="1"/>
  <c r="S10" i="5"/>
  <c r="T10" i="5" s="1"/>
  <c r="S9" i="5"/>
  <c r="T9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P97" i="5"/>
  <c r="Q97" i="5" s="1"/>
  <c r="P96" i="5"/>
  <c r="Q96" i="5" s="1"/>
  <c r="P95" i="5"/>
  <c r="Q95" i="5" s="1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P65" i="5"/>
  <c r="Q65" i="5" s="1"/>
  <c r="P64" i="5"/>
  <c r="Q64" i="5" s="1"/>
  <c r="P63" i="5"/>
  <c r="Q63" i="5" s="1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P23" i="5"/>
  <c r="Q23" i="5" s="1"/>
  <c r="P22" i="5"/>
  <c r="Q22" i="5" s="1"/>
  <c r="P21" i="5"/>
  <c r="Q21" i="5" s="1"/>
  <c r="P20" i="5"/>
  <c r="Q20" i="5" s="1"/>
  <c r="P19" i="5"/>
  <c r="Q19" i="5" s="1"/>
  <c r="P18" i="5"/>
  <c r="Q18" i="5" s="1"/>
  <c r="P17" i="5"/>
  <c r="Q17" i="5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0" i="5"/>
  <c r="Q10" i="5" s="1"/>
  <c r="P9" i="5"/>
  <c r="Q9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J107" i="5"/>
  <c r="K107" i="5" s="1"/>
  <c r="J106" i="5"/>
  <c r="K106" i="5" s="1"/>
  <c r="J105" i="5"/>
  <c r="K105" i="5" s="1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J97" i="5"/>
  <c r="K97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J75" i="5"/>
  <c r="K75" i="5" s="1"/>
  <c r="J74" i="5"/>
  <c r="K74" i="5" s="1"/>
  <c r="J73" i="5"/>
  <c r="K73" i="5" s="1"/>
  <c r="J72" i="5"/>
  <c r="K72" i="5" s="1"/>
  <c r="J71" i="5"/>
  <c r="K71" i="5" s="1"/>
  <c r="J70" i="5"/>
  <c r="K70" i="5" s="1"/>
  <c r="J69" i="5"/>
  <c r="K69" i="5" s="1"/>
  <c r="J68" i="5"/>
  <c r="K68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9" i="5"/>
  <c r="K49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1" i="5"/>
  <c r="H11" i="5" s="1"/>
  <c r="G12" i="5"/>
  <c r="H12" i="5" s="1"/>
  <c r="G13" i="5"/>
  <c r="H13" i="5" s="1"/>
  <c r="G10" i="5"/>
  <c r="H10" i="5" s="1"/>
  <c r="G9" i="5"/>
  <c r="H9" i="5" s="1"/>
  <c r="AJ107" i="5"/>
  <c r="AJ106" i="5"/>
  <c r="AJ105" i="5"/>
  <c r="AJ104" i="5"/>
  <c r="AJ103" i="5"/>
  <c r="AJ102" i="5"/>
  <c r="AJ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J62" i="5"/>
  <c r="AK62" i="5" s="1"/>
  <c r="AJ61" i="5"/>
  <c r="AK61" i="5" s="1"/>
  <c r="AJ60" i="5"/>
  <c r="AK60" i="5" s="1"/>
  <c r="AJ59" i="5"/>
  <c r="AK59" i="5" s="1"/>
  <c r="AJ58" i="5"/>
  <c r="AK58" i="5" s="1"/>
  <c r="AJ57" i="5"/>
  <c r="AK57" i="5" s="1"/>
  <c r="AJ56" i="5"/>
  <c r="AK56" i="5" s="1"/>
  <c r="AJ55" i="5"/>
  <c r="AK55" i="5" s="1"/>
  <c r="AJ54" i="5"/>
  <c r="AK54" i="5" s="1"/>
  <c r="AJ53" i="5"/>
  <c r="AK53" i="5" s="1"/>
  <c r="AJ52" i="5"/>
  <c r="AK52" i="5" s="1"/>
  <c r="AJ51" i="5"/>
  <c r="AK51" i="5" s="1"/>
  <c r="AJ50" i="5"/>
  <c r="AK50" i="5" s="1"/>
  <c r="AJ49" i="5"/>
  <c r="AK49" i="5" s="1"/>
  <c r="AJ48" i="5"/>
  <c r="AK48" i="5" s="1"/>
  <c r="AJ47" i="5"/>
  <c r="AK47" i="5" s="1"/>
  <c r="AJ46" i="5"/>
  <c r="AJ45" i="5"/>
  <c r="AJ44" i="5"/>
  <c r="AJ43" i="5"/>
  <c r="AJ42" i="5"/>
  <c r="AJ41" i="5"/>
  <c r="AJ40" i="5"/>
  <c r="AJ39" i="5"/>
  <c r="AJ38" i="5"/>
  <c r="AJ37" i="5"/>
  <c r="AK37" i="5" s="1"/>
  <c r="AJ36" i="5"/>
  <c r="AK36" i="5" s="1"/>
  <c r="AJ35" i="5"/>
  <c r="AK35" i="5" s="1"/>
  <c r="AJ34" i="5"/>
  <c r="AK34" i="5" s="1"/>
  <c r="AJ33" i="5"/>
  <c r="AK33" i="5" s="1"/>
  <c r="AJ32" i="5"/>
  <c r="AK32" i="5" s="1"/>
  <c r="AJ31" i="5"/>
  <c r="AK31" i="5" s="1"/>
  <c r="AJ30" i="5"/>
  <c r="AK30" i="5" s="1"/>
  <c r="AJ29" i="5"/>
  <c r="AK29" i="5" s="1"/>
  <c r="AJ28" i="5"/>
  <c r="AK28" i="5" s="1"/>
  <c r="AJ27" i="5"/>
  <c r="AK27" i="5" s="1"/>
  <c r="AJ26" i="5"/>
  <c r="AK26" i="5" s="1"/>
  <c r="AJ25" i="5"/>
  <c r="AK25" i="5" s="1"/>
  <c r="AJ24" i="5"/>
  <c r="AK24" i="5" s="1"/>
  <c r="AJ23" i="5"/>
  <c r="AK23" i="5" s="1"/>
  <c r="AJ22" i="5"/>
  <c r="AK22" i="5" s="1"/>
  <c r="AJ21" i="5"/>
  <c r="AK21" i="5" s="1"/>
  <c r="AJ20" i="5"/>
  <c r="AK20" i="5" s="1"/>
  <c r="AJ19" i="5"/>
  <c r="AK19" i="5" s="1"/>
  <c r="AJ18" i="5"/>
  <c r="AK18" i="5" s="1"/>
  <c r="AJ17" i="5"/>
  <c r="AK17" i="5" s="1"/>
  <c r="AJ16" i="5"/>
  <c r="AK16" i="5" s="1"/>
  <c r="AJ15" i="5"/>
  <c r="AK15" i="5" s="1"/>
  <c r="AJ14" i="5"/>
  <c r="AK14" i="5" s="1"/>
  <c r="AJ13" i="5"/>
  <c r="AK13" i="5" s="1"/>
  <c r="AJ12" i="5"/>
  <c r="AK12" i="5" s="1"/>
  <c r="AJ11" i="5"/>
  <c r="AK11" i="5" s="1"/>
  <c r="AJ10" i="5"/>
  <c r="AK10" i="5" s="1"/>
  <c r="AJ7" i="5"/>
  <c r="AL9" i="5" l="1"/>
  <c r="AM9" i="5" s="1"/>
  <c r="AK63" i="5"/>
  <c r="AL13" i="5"/>
  <c r="AM13" i="5" s="1"/>
  <c r="AL107" i="5"/>
  <c r="AM107" i="5" s="1"/>
  <c r="AL103" i="5"/>
  <c r="AL99" i="5"/>
  <c r="AM99" i="5" s="1"/>
  <c r="AL79" i="5"/>
  <c r="AM79" i="5" s="1"/>
  <c r="AL43" i="5"/>
  <c r="AM43" i="5" s="1"/>
  <c r="AL39" i="5"/>
  <c r="AM39" i="5" s="1"/>
  <c r="AL106" i="5"/>
  <c r="AM106" i="5" s="1"/>
  <c r="AL102" i="5"/>
  <c r="AM102" i="5" s="1"/>
  <c r="AL98" i="5"/>
  <c r="AM98" i="5" s="1"/>
  <c r="AL90" i="5"/>
  <c r="AL86" i="5"/>
  <c r="AM86" i="5" s="1"/>
  <c r="AL78" i="5"/>
  <c r="AL62" i="5"/>
  <c r="AM62" i="5" s="1"/>
  <c r="AL58" i="5"/>
  <c r="AM58" i="5" s="1"/>
  <c r="AL54" i="5"/>
  <c r="AM54" i="5" s="1"/>
  <c r="AL50" i="5"/>
  <c r="AM50" i="5" s="1"/>
  <c r="AL46" i="5"/>
  <c r="AM46" i="5" s="1"/>
  <c r="AL42" i="5"/>
  <c r="AM42" i="5" s="1"/>
  <c r="AL38" i="5"/>
  <c r="AM38" i="5" s="1"/>
  <c r="AL34" i="5"/>
  <c r="AM34" i="5" s="1"/>
  <c r="AL30" i="5"/>
  <c r="AM30" i="5" s="1"/>
  <c r="AL26" i="5"/>
  <c r="AM26" i="5" s="1"/>
  <c r="AL22" i="5"/>
  <c r="AM22" i="5" s="1"/>
  <c r="AL18" i="5"/>
  <c r="AM18" i="5" s="1"/>
  <c r="AL105" i="5"/>
  <c r="AL101" i="5"/>
  <c r="AM101" i="5" s="1"/>
  <c r="AL97" i="5"/>
  <c r="AM97" i="5" s="1"/>
  <c r="AL93" i="5"/>
  <c r="AM93" i="5" s="1"/>
  <c r="AL89" i="5"/>
  <c r="AL85" i="5"/>
  <c r="AM85" i="5" s="1"/>
  <c r="AL81" i="5"/>
  <c r="AM81" i="5" s="1"/>
  <c r="AL65" i="5"/>
  <c r="AM65" i="5" s="1"/>
  <c r="AL45" i="5"/>
  <c r="AM45" i="5" s="1"/>
  <c r="AL41" i="5"/>
  <c r="AM41" i="5" s="1"/>
  <c r="AL104" i="5"/>
  <c r="AM104" i="5" s="1"/>
  <c r="AL100" i="5"/>
  <c r="AM100" i="5" s="1"/>
  <c r="AL96" i="5"/>
  <c r="AL92" i="5"/>
  <c r="AM92" i="5" s="1"/>
  <c r="AL80" i="5"/>
  <c r="AM80" i="5" s="1"/>
  <c r="AL64" i="5"/>
  <c r="AM64" i="5" s="1"/>
  <c r="AL60" i="5"/>
  <c r="AM60" i="5" s="1"/>
  <c r="AL56" i="5"/>
  <c r="AM56" i="5" s="1"/>
  <c r="AL52" i="5"/>
  <c r="AM52" i="5" s="1"/>
  <c r="AL48" i="5"/>
  <c r="AM48" i="5" s="1"/>
  <c r="AL44" i="5"/>
  <c r="AM44" i="5" s="1"/>
  <c r="AL40" i="5"/>
  <c r="AM40" i="5" s="1"/>
  <c r="AL72" i="5"/>
  <c r="AM72" i="5" s="1"/>
  <c r="AL76" i="5"/>
  <c r="AM76" i="5" s="1"/>
  <c r="AL75" i="5"/>
  <c r="AM75" i="5" s="1"/>
  <c r="AL83" i="5"/>
  <c r="AM83" i="5" s="1"/>
  <c r="AL66" i="5"/>
  <c r="AM66" i="5" s="1"/>
  <c r="AL74" i="5"/>
  <c r="AM74" i="5" s="1"/>
  <c r="AL82" i="5"/>
  <c r="AM82" i="5" s="1"/>
  <c r="AL17" i="5"/>
  <c r="AM17" i="5" s="1"/>
  <c r="AL73" i="5"/>
  <c r="AM73" i="5" s="1"/>
  <c r="AL77" i="5"/>
  <c r="AM77" i="5" s="1"/>
  <c r="AL12" i="5"/>
  <c r="AM12" i="5" s="1"/>
  <c r="AL16" i="5"/>
  <c r="AM16" i="5" s="1"/>
  <c r="AL21" i="5"/>
  <c r="AM21" i="5" s="1"/>
  <c r="AL25" i="5"/>
  <c r="AM25" i="5" s="1"/>
  <c r="AL29" i="5"/>
  <c r="AM29" i="5" s="1"/>
  <c r="AL33" i="5"/>
  <c r="AM33" i="5" s="1"/>
  <c r="AL37" i="5"/>
  <c r="AM37" i="5" s="1"/>
  <c r="AL47" i="5"/>
  <c r="AM47" i="5" s="1"/>
  <c r="AL10" i="5"/>
  <c r="AM10" i="5" s="1"/>
  <c r="AL14" i="5"/>
  <c r="AM14" i="5" s="1"/>
  <c r="AL19" i="5"/>
  <c r="AM19" i="5" s="1"/>
  <c r="AL23" i="5"/>
  <c r="AM23" i="5" s="1"/>
  <c r="AL27" i="5"/>
  <c r="AM27" i="5" s="1"/>
  <c r="AL31" i="5"/>
  <c r="AM31" i="5" s="1"/>
  <c r="AL35" i="5"/>
  <c r="AM35" i="5" s="1"/>
  <c r="AL11" i="5"/>
  <c r="AM11" i="5" s="1"/>
  <c r="AL15" i="5"/>
  <c r="AM15" i="5" s="1"/>
  <c r="AL20" i="5"/>
  <c r="AM20" i="5" s="1"/>
  <c r="AL24" i="5"/>
  <c r="AM24" i="5" s="1"/>
  <c r="AL28" i="5"/>
  <c r="AM28" i="5" s="1"/>
  <c r="AL32" i="5"/>
  <c r="AM32" i="5" s="1"/>
  <c r="AL36" i="5"/>
  <c r="AM36" i="5" s="1"/>
  <c r="AL49" i="5"/>
  <c r="AM49" i="5" s="1"/>
  <c r="AL51" i="5"/>
  <c r="AM51" i="5" s="1"/>
  <c r="AL53" i="5"/>
  <c r="AM53" i="5" s="1"/>
  <c r="AL55" i="5"/>
  <c r="AM55" i="5" s="1"/>
  <c r="AL57" i="5"/>
  <c r="AM57" i="5" s="1"/>
  <c r="AL59" i="5"/>
  <c r="AM59" i="5" s="1"/>
  <c r="AL61" i="5"/>
  <c r="AM61" i="5" s="1"/>
  <c r="AL63" i="5"/>
  <c r="AM63" i="5" s="1"/>
  <c r="AK64" i="5"/>
  <c r="AM78" i="5"/>
  <c r="AL84" i="5"/>
  <c r="AM84" i="5" s="1"/>
  <c r="AL87" i="5"/>
  <c r="AM87" i="5" s="1"/>
  <c r="AK90" i="5"/>
  <c r="AK38" i="5"/>
  <c r="AK39" i="5"/>
  <c r="AK40" i="5"/>
  <c r="AK41" i="5"/>
  <c r="AK42" i="5"/>
  <c r="AK43" i="5"/>
  <c r="AK44" i="5"/>
  <c r="AK45" i="5"/>
  <c r="AK46" i="5"/>
  <c r="AM89" i="5"/>
  <c r="AL67" i="5"/>
  <c r="AM67" i="5" s="1"/>
  <c r="AL68" i="5"/>
  <c r="AM68" i="5" s="1"/>
  <c r="AL69" i="5"/>
  <c r="AM69" i="5" s="1"/>
  <c r="AL70" i="5"/>
  <c r="AM70" i="5" s="1"/>
  <c r="AL71" i="5"/>
  <c r="AM71" i="5" s="1"/>
  <c r="AL88" i="5"/>
  <c r="AM88" i="5" s="1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88" i="5"/>
  <c r="AK86" i="5"/>
  <c r="AK84" i="5"/>
  <c r="AK92" i="5"/>
  <c r="AK91" i="5"/>
  <c r="AK89" i="5"/>
  <c r="AK87" i="5"/>
  <c r="AK85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M90" i="5"/>
  <c r="AK93" i="5"/>
  <c r="AM103" i="5"/>
  <c r="AL94" i="5"/>
  <c r="AM94" i="5" s="1"/>
  <c r="AL95" i="5"/>
  <c r="AM95" i="5" s="1"/>
  <c r="AM96" i="5"/>
  <c r="AL91" i="5"/>
  <c r="AM91" i="5" s="1"/>
  <c r="AM105" i="5"/>
</calcChain>
</file>

<file path=xl/sharedStrings.xml><?xml version="1.0" encoding="utf-8"?>
<sst xmlns="http://schemas.openxmlformats.org/spreadsheetml/2006/main" count="1220" uniqueCount="275">
  <si>
    <t>ĐẠI HỌC HUẾ</t>
  </si>
  <si>
    <t>BẢNG ĐIỂM TỔNG HỢP</t>
  </si>
  <si>
    <r>
      <t>T</t>
    </r>
    <r>
      <rPr>
        <b/>
        <u/>
        <sz val="11"/>
        <rFont val="Times New Roman"/>
        <family val="1"/>
      </rPr>
      <t>RƯỜNG ĐẠI HỌC LUẬ</t>
    </r>
    <r>
      <rPr>
        <b/>
        <sz val="11"/>
        <rFont val="Times New Roman"/>
        <family val="1"/>
      </rPr>
      <t>T</t>
    </r>
  </si>
  <si>
    <t>Học kỳ: 1</t>
  </si>
  <si>
    <t>Năm học: 2016-2017</t>
  </si>
  <si>
    <t>Số học phần: 10</t>
  </si>
  <si>
    <t>STT</t>
  </si>
  <si>
    <t>Mã SV</t>
  </si>
  <si>
    <t>Họ đệm</t>
  </si>
  <si>
    <t>Tên</t>
  </si>
  <si>
    <t>QTHT</t>
  </si>
  <si>
    <t>Thi</t>
  </si>
  <si>
    <t>Tổng</t>
  </si>
  <si>
    <t>Anh</t>
  </si>
  <si>
    <t>Ánh</t>
  </si>
  <si>
    <t>v</t>
  </si>
  <si>
    <t>Hồ</t>
  </si>
  <si>
    <t>Hà</t>
  </si>
  <si>
    <t>Hằng</t>
  </si>
  <si>
    <t>Hiền</t>
  </si>
  <si>
    <t>Hoàng</t>
  </si>
  <si>
    <t>Học</t>
  </si>
  <si>
    <t>Trần Thanh</t>
  </si>
  <si>
    <t>Hùng</t>
  </si>
  <si>
    <t>Huy</t>
  </si>
  <si>
    <t>Nguyễn Văn</t>
  </si>
  <si>
    <t>Linh</t>
  </si>
  <si>
    <t>Long</t>
  </si>
  <si>
    <t>Nga</t>
  </si>
  <si>
    <t>Nhân</t>
  </si>
  <si>
    <t>Nhật</t>
  </si>
  <si>
    <t>Lê Đức</t>
  </si>
  <si>
    <t>Phú</t>
  </si>
  <si>
    <t>Phước</t>
  </si>
  <si>
    <t>Quang</t>
  </si>
  <si>
    <t>Sơn</t>
  </si>
  <si>
    <t>Tâm</t>
  </si>
  <si>
    <t>Lê Văn</t>
  </si>
  <si>
    <t>Thành</t>
  </si>
  <si>
    <t>Thảo</t>
  </si>
  <si>
    <t>Nguyễn Thị Thu</t>
  </si>
  <si>
    <t>Thiên</t>
  </si>
  <si>
    <t>Thủy</t>
  </si>
  <si>
    <t>Tiến</t>
  </si>
  <si>
    <t>Trang</t>
  </si>
  <si>
    <t>Nguyễn Thị Thanh</t>
  </si>
  <si>
    <t>Hưng</t>
  </si>
  <si>
    <t>Sang</t>
  </si>
  <si>
    <t>Thạnh</t>
  </si>
  <si>
    <t>Yến</t>
  </si>
  <si>
    <t xml:space="preserve">                                                                                                                                   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</si>
  <si>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</si>
  <si>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</si>
  <si>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Năm học: 2016 - 2017</t>
  </si>
  <si>
    <t>Ngành: Luật Kinh tế</t>
  </si>
  <si>
    <t>Mã HV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</si>
  <si>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</si>
  <si>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</si>
  <si>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</si>
  <si>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</si>
  <si>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</si>
  <si>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</si>
  <si>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</si>
  <si>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</si>
  <si>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</si>
  <si>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</si>
  <si>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Lớp: Luật B2 K2015 - Huế</t>
  </si>
  <si>
    <t>Tổng số TC: 23</t>
  </si>
  <si>
    <t>Văn bản pháp luật</t>
  </si>
  <si>
    <t>Tư pháp quốc tế</t>
  </si>
  <si>
    <t>Luật tài chính</t>
  </si>
  <si>
    <t>Luật tố tụng dân sự</t>
  </si>
  <si>
    <t>Luật Ngân hàng</t>
  </si>
  <si>
    <t>Công pháp quốc tế 1</t>
  </si>
  <si>
    <t>Công pháp quốc tế 2</t>
  </si>
  <si>
    <t>Tội phạm học</t>
  </si>
  <si>
    <t>Luật tố tụng hình sự</t>
  </si>
  <si>
    <t>Thực hành nghề nghiệp</t>
  </si>
  <si>
    <t>Trần Thị Kim</t>
  </si>
  <si>
    <t>28/06/1993</t>
  </si>
  <si>
    <t>Nguyễn Văn Tuấn</t>
  </si>
  <si>
    <t>11/04/1991</t>
  </si>
  <si>
    <t>Lê Xuân</t>
  </si>
  <si>
    <t>28/08/1991</t>
  </si>
  <si>
    <t>Lã Mạnh</t>
  </si>
  <si>
    <t>Ba</t>
  </si>
  <si>
    <t>Trần Quốc</t>
  </si>
  <si>
    <t>Bảo</t>
  </si>
  <si>
    <t>01/05/1991</t>
  </si>
  <si>
    <t>Châu</t>
  </si>
  <si>
    <t>24/04/1987</t>
  </si>
  <si>
    <t>Hoàng Minh</t>
  </si>
  <si>
    <t>Cường</t>
  </si>
  <si>
    <t>20/04/1987</t>
  </si>
  <si>
    <t>Dương Phương</t>
  </si>
  <si>
    <t>Đông</t>
  </si>
  <si>
    <t>17/01/1990</t>
  </si>
  <si>
    <t>Phan Hoàng</t>
  </si>
  <si>
    <t>Giang</t>
  </si>
  <si>
    <t>Hoàng Đình</t>
  </si>
  <si>
    <t>29/03/1992</t>
  </si>
  <si>
    <t>Hoàng Phi</t>
  </si>
  <si>
    <t>Hải</t>
  </si>
  <si>
    <t>06/02/1990</t>
  </si>
  <si>
    <t>Lê Thị Cẩm</t>
  </si>
  <si>
    <t>26/09/1988</t>
  </si>
  <si>
    <t>Quyền Thị</t>
  </si>
  <si>
    <t>29/07/1987</t>
  </si>
  <si>
    <t>Phạm Thị Thúy</t>
  </si>
  <si>
    <t>29/09/1983</t>
  </si>
  <si>
    <t>Đoàn Vũ Diệu</t>
  </si>
  <si>
    <t>Nguyễn Thị Diệu</t>
  </si>
  <si>
    <t>Nguyễn Thị Song</t>
  </si>
  <si>
    <t>Phùng Thị Thu</t>
  </si>
  <si>
    <t>Huỳnh Tấn</t>
  </si>
  <si>
    <t>Hòa</t>
  </si>
  <si>
    <t>30/08/1992</t>
  </si>
  <si>
    <t>Phan Nguyễn Bảo</t>
  </si>
  <si>
    <t>30/11/1989</t>
  </si>
  <si>
    <t>Nguyễn Minh</t>
  </si>
  <si>
    <t>29/04/1990</t>
  </si>
  <si>
    <t>Nguyễn Hữu</t>
  </si>
  <si>
    <t>23/02/1976</t>
  </si>
  <si>
    <t>Hợi</t>
  </si>
  <si>
    <t>25/02/1973</t>
  </si>
  <si>
    <t>Hồ Văn</t>
  </si>
  <si>
    <t>Huân</t>
  </si>
  <si>
    <t>Trần Ngọc</t>
  </si>
  <si>
    <t>26/10/1986</t>
  </si>
  <si>
    <t>Võ Thị Hoàng</t>
  </si>
  <si>
    <t>17/08/1989</t>
  </si>
  <si>
    <t>28/02/1993</t>
  </si>
  <si>
    <t>Nguyễn Lưu</t>
  </si>
  <si>
    <t>23/04/1989</t>
  </si>
  <si>
    <t>Lĩnh</t>
  </si>
  <si>
    <t>01/01/1989</t>
  </si>
  <si>
    <t>18/01/1989</t>
  </si>
  <si>
    <t>Nguyễn Thành</t>
  </si>
  <si>
    <t>Luân</t>
  </si>
  <si>
    <t>18/10/1990</t>
  </si>
  <si>
    <t>Trần Thị Hoài</t>
  </si>
  <si>
    <t>Mi</t>
  </si>
  <si>
    <t>Huỳnh Thị Ngọc</t>
  </si>
  <si>
    <t>Mỵ</t>
  </si>
  <si>
    <t>29/07/1991</t>
  </si>
  <si>
    <t>Nguyễn Thị Thúy</t>
  </si>
  <si>
    <t>01/10/1989</t>
  </si>
  <si>
    <t>24/05/1986</t>
  </si>
  <si>
    <t>Lương Văn</t>
  </si>
  <si>
    <t>Nghiệp</t>
  </si>
  <si>
    <t>Nguyễn Thị Yến</t>
  </si>
  <si>
    <t>Ngọc</t>
  </si>
  <si>
    <t>30/11/1984</t>
  </si>
  <si>
    <t>Lê Bá</t>
  </si>
  <si>
    <t>15/05/1992</t>
  </si>
  <si>
    <t>26/11/1984</t>
  </si>
  <si>
    <t>Hoàng Thị Thùy</t>
  </si>
  <si>
    <t>Như</t>
  </si>
  <si>
    <t>15/09/1989</t>
  </si>
  <si>
    <t>Oanh</t>
  </si>
  <si>
    <t>20/07/1991</t>
  </si>
  <si>
    <t>Đinh Xuân</t>
  </si>
  <si>
    <t>Phúc</t>
  </si>
  <si>
    <t>16/01/1988</t>
  </si>
  <si>
    <t>Phan Văn</t>
  </si>
  <si>
    <t>20/06/1992</t>
  </si>
  <si>
    <t>Trần Đình</t>
  </si>
  <si>
    <t>Phan Thanh</t>
  </si>
  <si>
    <t>Đoàn Văn</t>
  </si>
  <si>
    <t>Sỹ</t>
  </si>
  <si>
    <t>29/09/1991</t>
  </si>
  <si>
    <t>Trần Minh</t>
  </si>
  <si>
    <t>21/08/1992</t>
  </si>
  <si>
    <t>Nguyễn Thị Minh</t>
  </si>
  <si>
    <t>20/02/1985</t>
  </si>
  <si>
    <t>Thái</t>
  </si>
  <si>
    <t>18/05/1993</t>
  </si>
  <si>
    <t>Lê Trọng Hữu</t>
  </si>
  <si>
    <t>Thắng</t>
  </si>
  <si>
    <t>Nguyễn Thị Mỹ</t>
  </si>
  <si>
    <t>Thanh</t>
  </si>
  <si>
    <t>28/02/1990</t>
  </si>
  <si>
    <t>Mai Ngọc</t>
  </si>
  <si>
    <t>Dư Thị Thu</t>
  </si>
  <si>
    <t>20/03/1992</t>
  </si>
  <si>
    <t>Võ Thị Kim</t>
  </si>
  <si>
    <t>09/09/1976</t>
  </si>
  <si>
    <t>Phạm Thị Sa</t>
  </si>
  <si>
    <t>13/09/1991</t>
  </si>
  <si>
    <t>Nay</t>
  </si>
  <si>
    <t>Lê Thị</t>
  </si>
  <si>
    <t>Thương</t>
  </si>
  <si>
    <t>07/01/1991</t>
  </si>
  <si>
    <t>Lâm Đức</t>
  </si>
  <si>
    <t>Thùy</t>
  </si>
  <si>
    <t>25/05/1993</t>
  </si>
  <si>
    <t>Nguyễn Hồ Như</t>
  </si>
  <si>
    <t>08/05/1992</t>
  </si>
  <si>
    <t>Hoàng Nhẩn</t>
  </si>
  <si>
    <t>Ti</t>
  </si>
  <si>
    <t>28/05/1993</t>
  </si>
  <si>
    <t>Kiều Duy</t>
  </si>
  <si>
    <t>Toản</t>
  </si>
  <si>
    <t>28/02/1991</t>
  </si>
  <si>
    <t>Lý Như Huyền</t>
  </si>
  <si>
    <t>Lê Thị Huyền</t>
  </si>
  <si>
    <t>Trúc</t>
  </si>
  <si>
    <t>21/05/1975</t>
  </si>
  <si>
    <t>Hồ Tĩnh</t>
  </si>
  <si>
    <t>Trực</t>
  </si>
  <si>
    <t>03/12/1992</t>
  </si>
  <si>
    <t>Trung</t>
  </si>
  <si>
    <t>11/11/1984</t>
  </si>
  <si>
    <t>Ma Văn</t>
  </si>
  <si>
    <t>Trường</t>
  </si>
  <si>
    <t>06/12/1991</t>
  </si>
  <si>
    <t>Tuyết</t>
  </si>
  <si>
    <t>26/09/1987</t>
  </si>
  <si>
    <t>Hoàng Lê</t>
  </si>
  <si>
    <t>Vân</t>
  </si>
  <si>
    <t>31/08/1992</t>
  </si>
  <si>
    <t>Lê Thảo</t>
  </si>
  <si>
    <t>17/11/1992</t>
  </si>
  <si>
    <t>Võ Trung</t>
  </si>
  <si>
    <t>Việt</t>
  </si>
  <si>
    <t>12/04/1993</t>
  </si>
  <si>
    <t>Hà Văn</t>
  </si>
  <si>
    <t>Vũ</t>
  </si>
  <si>
    <t>19/08/1981</t>
  </si>
  <si>
    <t>Nguyễn Bích Như</t>
  </si>
  <si>
    <t>Ý</t>
  </si>
  <si>
    <t>20/02/1992</t>
  </si>
  <si>
    <t>Hoàng Thị Như</t>
  </si>
  <si>
    <t>19/05/1986</t>
  </si>
  <si>
    <t>Đặng Ngọc Thiện</t>
  </si>
  <si>
    <t>29/01/1991</t>
  </si>
  <si>
    <t>Hồ Thị Như</t>
  </si>
  <si>
    <t>19/08/1992</t>
  </si>
  <si>
    <t>Trần Viết</t>
  </si>
  <si>
    <t>Thế</t>
  </si>
  <si>
    <t>18/05/1986</t>
  </si>
  <si>
    <t>Phạm Thùy</t>
  </si>
  <si>
    <t>Chi</t>
  </si>
  <si>
    <t>01/09/1988</t>
  </si>
  <si>
    <t>Hồ Quốc</t>
  </si>
  <si>
    <t>19/12/1989</t>
  </si>
  <si>
    <t xml:space="preserve">Lê Thị </t>
  </si>
  <si>
    <t>Nguyễn Huy</t>
  </si>
  <si>
    <t>17/10/1992</t>
  </si>
  <si>
    <t xml:space="preserve"> Đoàn Trưng</t>
  </si>
  <si>
    <t>29/05/1984</t>
  </si>
  <si>
    <t xml:space="preserve">H'Thủy Bon Jốc </t>
  </si>
  <si>
    <t>Ju</t>
  </si>
  <si>
    <t>Võ Đại Hoàng</t>
  </si>
  <si>
    <t>Đặng Quang</t>
  </si>
  <si>
    <t>Nguyễn Thị  Mỹ</t>
  </si>
  <si>
    <t>Nhung</t>
  </si>
  <si>
    <t>15/10/1982</t>
  </si>
  <si>
    <t>Phạm Thị Hồng</t>
  </si>
  <si>
    <t>27/11/1988</t>
  </si>
  <si>
    <t>Hồ Đăng</t>
  </si>
  <si>
    <t>Rạng</t>
  </si>
  <si>
    <t>13/08/1990</t>
  </si>
  <si>
    <t>Nguyễn Thị</t>
  </si>
  <si>
    <t>Dương Đức</t>
  </si>
  <si>
    <t>21/01/1976</t>
  </si>
  <si>
    <t>Đặng Bá Mạnh</t>
  </si>
  <si>
    <t>Trí</t>
  </si>
  <si>
    <t>24/10/1985</t>
  </si>
  <si>
    <t>Lê Nguyễn Hiếu</t>
  </si>
  <si>
    <t>Nguyễn Thị Kim</t>
  </si>
  <si>
    <t>25/06/1991</t>
  </si>
  <si>
    <t>Lớp: Luật B2_K2015 Huế</t>
  </si>
  <si>
    <t>Tổng Số TC : 23</t>
  </si>
  <si>
    <t xml:space="preserve">* Có 99 sinh viên trong danh sách này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</si>
</sst>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;\(0.0\)"/>
    <numFmt numFmtId="167" formatCode="0.00_);\(0.00\)"/>
    <numFmt numFmtId="168" formatCode="dd/mm/yyyy;@"/>
  </numFmts>
  <fonts count="46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</font>
    <font>
      <sz val="11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3" fillId="0" borderId="0"/>
    <xf numFmtId="0" fontId="7" fillId="0" borderId="0"/>
    <xf numFmtId="0" fontId="7" fillId="0" borderId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/>
    <xf numFmtId="0" fontId="7" fillId="0" borderId="0" xfId="2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9" fillId="0" borderId="0" xfId="0" applyFont="1" applyAlignment="1">
      <alignment horizontal="left"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5" fontId="8" fillId="0" borderId="0" xfId="2" applyNumberFormat="1" applyFont="1" applyAlignment="1">
      <alignment horizontal="left" vertical="center"/>
    </xf>
    <xf numFmtId="165" fontId="22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165" fontId="25" fillId="0" borderId="0" xfId="2" applyNumberFormat="1" applyFont="1" applyAlignment="1">
      <alignment vertical="center"/>
    </xf>
    <xf numFmtId="165" fontId="23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/>
    </xf>
    <xf numFmtId="0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7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7" xfId="2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8" fillId="0" borderId="0" xfId="2" applyFont="1"/>
    <xf numFmtId="0" fontId="26" fillId="0" borderId="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vertical="center"/>
    </xf>
    <xf numFmtId="0" fontId="26" fillId="0" borderId="3" xfId="2" applyFont="1" applyBorder="1" applyAlignment="1">
      <alignment vertical="center"/>
    </xf>
    <xf numFmtId="1" fontId="29" fillId="0" borderId="1" xfId="2" applyNumberFormat="1" applyFont="1" applyBorder="1" applyAlignment="1">
      <alignment horizontal="center" vertical="center" wrapText="1"/>
    </xf>
    <xf numFmtId="2" fontId="3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 textRotation="90"/>
    </xf>
    <xf numFmtId="2" fontId="30" fillId="0" borderId="5" xfId="2" applyNumberFormat="1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/>
    </xf>
    <xf numFmtId="165" fontId="33" fillId="0" borderId="11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2" fontId="28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65" fontId="32" fillId="0" borderId="12" xfId="0" applyNumberFormat="1" applyFont="1" applyBorder="1" applyAlignment="1">
      <alignment horizontal="center"/>
    </xf>
    <xf numFmtId="165" fontId="33" fillId="0" borderId="12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2" fontId="35" fillId="0" borderId="0" xfId="2" applyNumberFormat="1" applyFont="1" applyAlignment="1">
      <alignment vertical="center"/>
    </xf>
    <xf numFmtId="0" fontId="35" fillId="0" borderId="0" xfId="2" applyFont="1" applyAlignment="1">
      <alignment vertical="center"/>
    </xf>
    <xf numFmtId="2" fontId="28" fillId="0" borderId="0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0" xfId="2" applyFont="1"/>
    <xf numFmtId="0" fontId="7" fillId="0" borderId="0" xfId="2" applyAlignment="1">
      <alignment horizontal="left"/>
    </xf>
    <xf numFmtId="0" fontId="7" fillId="0" borderId="0" xfId="2" applyBorder="1"/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33" fillId="0" borderId="15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5" fontId="7" fillId="0" borderId="0" xfId="2" applyNumberFormat="1"/>
    <xf numFmtId="165" fontId="7" fillId="0" borderId="0" xfId="2" applyNumberFormat="1" applyAlignment="1">
      <alignment horizontal="center"/>
    </xf>
    <xf numFmtId="0" fontId="7" fillId="0" borderId="0" xfId="2" applyNumberForma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2" fillId="0" borderId="19" xfId="0" applyFont="1" applyBorder="1"/>
    <xf numFmtId="0" fontId="37" fillId="0" borderId="20" xfId="0" applyFont="1" applyBorder="1"/>
    <xf numFmtId="166" fontId="34" fillId="0" borderId="1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32" fillId="0" borderId="13" xfId="0" applyFont="1" applyBorder="1"/>
    <xf numFmtId="0" fontId="37" fillId="0" borderId="14" xfId="0" applyFont="1" applyBorder="1"/>
    <xf numFmtId="166" fontId="3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0" fontId="7" fillId="0" borderId="13" xfId="0" applyFont="1" applyBorder="1"/>
    <xf numFmtId="0" fontId="8" fillId="0" borderId="14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3" xfId="0" applyFont="1" applyFill="1" applyBorder="1"/>
    <xf numFmtId="0" fontId="3" fillId="0" borderId="14" xfId="0" applyFont="1" applyFill="1" applyBorder="1"/>
    <xf numFmtId="0" fontId="2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Border="1"/>
    <xf numFmtId="0" fontId="3" fillId="0" borderId="16" xfId="0" applyFont="1" applyBorder="1"/>
    <xf numFmtId="166" fontId="3" fillId="0" borderId="15" xfId="0" applyNumberFormat="1" applyFont="1" applyBorder="1" applyAlignment="1">
      <alignment horizontal="center" vertical="center"/>
    </xf>
    <xf numFmtId="166" fontId="34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9" fillId="0" borderId="0" xfId="0" applyFont="1" applyAlignment="1">
      <alignment horizontal="center"/>
    </xf>
    <xf numFmtId="0" fontId="40" fillId="2" borderId="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left"/>
    </xf>
    <xf numFmtId="0" fontId="42" fillId="0" borderId="13" xfId="0" applyFont="1" applyBorder="1"/>
    <xf numFmtId="0" fontId="43" fillId="0" borderId="14" xfId="0" applyFont="1" applyBorder="1"/>
    <xf numFmtId="164" fontId="36" fillId="0" borderId="12" xfId="0" applyNumberFormat="1" applyFont="1" applyBorder="1" applyAlignment="1">
      <alignment horizontal="center" vertical="center"/>
    </xf>
    <xf numFmtId="0" fontId="42" fillId="0" borderId="0" xfId="0" applyFont="1" applyBorder="1"/>
    <xf numFmtId="0" fontId="44" fillId="0" borderId="0" xfId="0" applyFont="1" applyBorder="1"/>
    <xf numFmtId="0" fontId="42" fillId="0" borderId="0" xfId="0" applyFont="1"/>
    <xf numFmtId="0" fontId="32" fillId="0" borderId="13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164" fontId="9" fillId="0" borderId="12" xfId="0" applyNumberFormat="1" applyFont="1" applyBorder="1" applyAlignment="1">
      <alignment horizontal="center" vertical="center"/>
    </xf>
    <xf numFmtId="0" fontId="45" fillId="0" borderId="0" xfId="0" applyFont="1"/>
    <xf numFmtId="0" fontId="42" fillId="0" borderId="13" xfId="0" applyFont="1" applyFill="1" applyBorder="1"/>
    <xf numFmtId="0" fontId="43" fillId="0" borderId="14" xfId="0" applyFont="1" applyFill="1" applyBorder="1"/>
    <xf numFmtId="0" fontId="44" fillId="0" borderId="0" xfId="0" applyFont="1"/>
    <xf numFmtId="0" fontId="32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165" fontId="42" fillId="0" borderId="12" xfId="0" applyNumberFormat="1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164" fontId="36" fillId="0" borderId="12" xfId="0" applyNumberFormat="1" applyFont="1" applyBorder="1" applyAlignment="1">
      <alignment horizontal="center"/>
    </xf>
    <xf numFmtId="165" fontId="35" fillId="0" borderId="12" xfId="0" applyNumberFormat="1" applyFont="1" applyBorder="1" applyAlignment="1">
      <alignment horizontal="center"/>
    </xf>
    <xf numFmtId="165" fontId="36" fillId="0" borderId="12" xfId="0" applyNumberFormat="1" applyFont="1" applyBorder="1" applyAlignment="1">
      <alignment horizontal="center"/>
    </xf>
    <xf numFmtId="166" fontId="42" fillId="0" borderId="17" xfId="0" applyNumberFormat="1" applyFont="1" applyBorder="1" applyAlignment="1">
      <alignment horizontal="center" vertical="center"/>
    </xf>
    <xf numFmtId="167" fontId="43" fillId="0" borderId="12" xfId="0" applyNumberFormat="1" applyFont="1" applyBorder="1" applyAlignment="1">
      <alignment horizontal="center" vertical="center"/>
    </xf>
    <xf numFmtId="166" fontId="43" fillId="0" borderId="12" xfId="0" applyNumberFormat="1" applyFont="1" applyBorder="1" applyAlignment="1">
      <alignment horizontal="center" vertical="center"/>
    </xf>
    <xf numFmtId="0" fontId="36" fillId="0" borderId="0" xfId="2" applyFont="1"/>
    <xf numFmtId="168" fontId="32" fillId="0" borderId="11" xfId="0" applyNumberFormat="1" applyFont="1" applyBorder="1" applyAlignment="1">
      <alignment horizontal="center"/>
    </xf>
    <xf numFmtId="168" fontId="32" fillId="0" borderId="12" xfId="0" applyNumberFormat="1" applyFont="1" applyBorder="1" applyAlignment="1">
      <alignment horizontal="center"/>
    </xf>
    <xf numFmtId="168" fontId="42" fillId="0" borderId="12" xfId="0" applyNumberFormat="1" applyFont="1" applyBorder="1" applyAlignment="1">
      <alignment horizontal="center"/>
    </xf>
    <xf numFmtId="168" fontId="32" fillId="0" borderId="12" xfId="0" applyNumberFormat="1" applyFont="1" applyBorder="1"/>
    <xf numFmtId="168" fontId="2" fillId="0" borderId="12" xfId="0" applyNumberFormat="1" applyFont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168" fontId="2" fillId="0" borderId="15" xfId="0" applyNumberFormat="1" applyFont="1" applyBorder="1" applyAlignment="1">
      <alignment horizontal="center"/>
    </xf>
    <xf numFmtId="168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6" fillId="0" borderId="2" xfId="2" applyNumberFormat="1" applyFont="1" applyBorder="1" applyAlignment="1">
      <alignment horizontal="center" vertical="center"/>
    </xf>
    <xf numFmtId="1" fontId="26" fillId="0" borderId="4" xfId="2" applyNumberFormat="1" applyFont="1" applyBorder="1" applyAlignment="1">
      <alignment horizontal="center" vertical="center"/>
    </xf>
    <xf numFmtId="1" fontId="26" fillId="0" borderId="3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6" fillId="2" borderId="2" xfId="2" applyNumberFormat="1" applyFont="1" applyFill="1" applyBorder="1" applyAlignment="1">
      <alignment horizontal="center" vertical="center" wrapText="1"/>
    </xf>
    <xf numFmtId="165" fontId="26" fillId="2" borderId="4" xfId="2" applyNumberFormat="1" applyFont="1" applyFill="1" applyBorder="1" applyAlignment="1">
      <alignment horizontal="center" vertical="center" wrapText="1"/>
    </xf>
    <xf numFmtId="165" fontId="26" fillId="2" borderId="3" xfId="2" applyNumberFormat="1" applyFont="1" applyFill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6" fillId="2" borderId="2" xfId="2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opLeftCell="B1" workbookViewId="0">
      <selection activeCell="M37" sqref="M37"/>
    </sheetView>
  </sheetViews>
  <sheetFormatPr defaultRowHeight="15.75"/>
  <cols>
    <col min="1" max="1" width="6" style="137" customWidth="1"/>
    <col min="2" max="2" width="11" style="168" customWidth="1"/>
    <col min="3" max="3" width="18" style="137" customWidth="1"/>
    <col min="4" max="4" width="8.140625" style="169" customWidth="1"/>
    <col min="5" max="6" width="4.7109375" style="164" customWidth="1"/>
    <col min="7" max="7" width="4.7109375" style="170" customWidth="1"/>
    <col min="8" max="9" width="4.7109375" style="165" customWidth="1"/>
    <col min="10" max="10" width="4.7109375" style="137" customWidth="1"/>
    <col min="11" max="12" width="4.7109375" style="166" customWidth="1"/>
    <col min="13" max="16" width="4.7109375" style="137" customWidth="1"/>
    <col min="17" max="18" width="4.7109375" style="166" customWidth="1"/>
    <col min="19" max="19" width="4.7109375" style="171" customWidth="1"/>
    <col min="20" max="21" width="4.7109375" style="166" customWidth="1"/>
    <col min="22" max="22" width="4.7109375" style="171" customWidth="1"/>
    <col min="23" max="24" width="4.7109375" style="166" customWidth="1"/>
    <col min="25" max="25" width="4.7109375" style="171" customWidth="1"/>
    <col min="26" max="27" width="4.7109375" style="166" customWidth="1"/>
    <col min="28" max="28" width="4.7109375" style="171" customWidth="1"/>
    <col min="29" max="30" width="4.7109375" style="166" customWidth="1"/>
    <col min="31" max="31" width="4.7109375" style="171" customWidth="1"/>
    <col min="32" max="37" width="4.7109375" style="137" customWidth="1"/>
    <col min="38" max="256" width="9.140625" style="137"/>
    <col min="257" max="257" width="6" style="137" customWidth="1"/>
    <col min="258" max="258" width="11" style="137" customWidth="1"/>
    <col min="259" max="259" width="18" style="137" customWidth="1"/>
    <col min="260" max="260" width="8.140625" style="137" customWidth="1"/>
    <col min="261" max="293" width="4.7109375" style="137" customWidth="1"/>
    <col min="294" max="512" width="9.140625" style="137"/>
    <col min="513" max="513" width="6" style="137" customWidth="1"/>
    <col min="514" max="514" width="11" style="137" customWidth="1"/>
    <col min="515" max="515" width="18" style="137" customWidth="1"/>
    <col min="516" max="516" width="8.140625" style="137" customWidth="1"/>
    <col min="517" max="549" width="4.7109375" style="137" customWidth="1"/>
    <col min="550" max="768" width="9.140625" style="137"/>
    <col min="769" max="769" width="6" style="137" customWidth="1"/>
    <col min="770" max="770" width="11" style="137" customWidth="1"/>
    <col min="771" max="771" width="18" style="137" customWidth="1"/>
    <col min="772" max="772" width="8.140625" style="137" customWidth="1"/>
    <col min="773" max="805" width="4.7109375" style="137" customWidth="1"/>
    <col min="806" max="1024" width="9.140625" style="137"/>
    <col min="1025" max="1025" width="6" style="137" customWidth="1"/>
    <col min="1026" max="1026" width="11" style="137" customWidth="1"/>
    <col min="1027" max="1027" width="18" style="137" customWidth="1"/>
    <col min="1028" max="1028" width="8.140625" style="137" customWidth="1"/>
    <col min="1029" max="1061" width="4.7109375" style="137" customWidth="1"/>
    <col min="1062" max="1280" width="9.140625" style="137"/>
    <col min="1281" max="1281" width="6" style="137" customWidth="1"/>
    <col min="1282" max="1282" width="11" style="137" customWidth="1"/>
    <col min="1283" max="1283" width="18" style="137" customWidth="1"/>
    <col min="1284" max="1284" width="8.140625" style="137" customWidth="1"/>
    <col min="1285" max="1317" width="4.7109375" style="137" customWidth="1"/>
    <col min="1318" max="1536" width="9.140625" style="137"/>
    <col min="1537" max="1537" width="6" style="137" customWidth="1"/>
    <col min="1538" max="1538" width="11" style="137" customWidth="1"/>
    <col min="1539" max="1539" width="18" style="137" customWidth="1"/>
    <col min="1540" max="1540" width="8.140625" style="137" customWidth="1"/>
    <col min="1541" max="1573" width="4.7109375" style="137" customWidth="1"/>
    <col min="1574" max="1792" width="9.140625" style="137"/>
    <col min="1793" max="1793" width="6" style="137" customWidth="1"/>
    <col min="1794" max="1794" width="11" style="137" customWidth="1"/>
    <col min="1795" max="1795" width="18" style="137" customWidth="1"/>
    <col min="1796" max="1796" width="8.140625" style="137" customWidth="1"/>
    <col min="1797" max="1829" width="4.7109375" style="137" customWidth="1"/>
    <col min="1830" max="2048" width="9.140625" style="137"/>
    <col min="2049" max="2049" width="6" style="137" customWidth="1"/>
    <col min="2050" max="2050" width="11" style="137" customWidth="1"/>
    <col min="2051" max="2051" width="18" style="137" customWidth="1"/>
    <col min="2052" max="2052" width="8.140625" style="137" customWidth="1"/>
    <col min="2053" max="2085" width="4.7109375" style="137" customWidth="1"/>
    <col min="2086" max="2304" width="9.140625" style="137"/>
    <col min="2305" max="2305" width="6" style="137" customWidth="1"/>
    <col min="2306" max="2306" width="11" style="137" customWidth="1"/>
    <col min="2307" max="2307" width="18" style="137" customWidth="1"/>
    <col min="2308" max="2308" width="8.140625" style="137" customWidth="1"/>
    <col min="2309" max="2341" width="4.7109375" style="137" customWidth="1"/>
    <col min="2342" max="2560" width="9.140625" style="137"/>
    <col min="2561" max="2561" width="6" style="137" customWidth="1"/>
    <col min="2562" max="2562" width="11" style="137" customWidth="1"/>
    <col min="2563" max="2563" width="18" style="137" customWidth="1"/>
    <col min="2564" max="2564" width="8.140625" style="137" customWidth="1"/>
    <col min="2565" max="2597" width="4.7109375" style="137" customWidth="1"/>
    <col min="2598" max="2816" width="9.140625" style="137"/>
    <col min="2817" max="2817" width="6" style="137" customWidth="1"/>
    <col min="2818" max="2818" width="11" style="137" customWidth="1"/>
    <col min="2819" max="2819" width="18" style="137" customWidth="1"/>
    <col min="2820" max="2820" width="8.140625" style="137" customWidth="1"/>
    <col min="2821" max="2853" width="4.7109375" style="137" customWidth="1"/>
    <col min="2854" max="3072" width="9.140625" style="137"/>
    <col min="3073" max="3073" width="6" style="137" customWidth="1"/>
    <col min="3074" max="3074" width="11" style="137" customWidth="1"/>
    <col min="3075" max="3075" width="18" style="137" customWidth="1"/>
    <col min="3076" max="3076" width="8.140625" style="137" customWidth="1"/>
    <col min="3077" max="3109" width="4.7109375" style="137" customWidth="1"/>
    <col min="3110" max="3328" width="9.140625" style="137"/>
    <col min="3329" max="3329" width="6" style="137" customWidth="1"/>
    <col min="3330" max="3330" width="11" style="137" customWidth="1"/>
    <col min="3331" max="3331" width="18" style="137" customWidth="1"/>
    <col min="3332" max="3332" width="8.140625" style="137" customWidth="1"/>
    <col min="3333" max="3365" width="4.7109375" style="137" customWidth="1"/>
    <col min="3366" max="3584" width="9.140625" style="137"/>
    <col min="3585" max="3585" width="6" style="137" customWidth="1"/>
    <col min="3586" max="3586" width="11" style="137" customWidth="1"/>
    <col min="3587" max="3587" width="18" style="137" customWidth="1"/>
    <col min="3588" max="3588" width="8.140625" style="137" customWidth="1"/>
    <col min="3589" max="3621" width="4.7109375" style="137" customWidth="1"/>
    <col min="3622" max="3840" width="9.140625" style="137"/>
    <col min="3841" max="3841" width="6" style="137" customWidth="1"/>
    <col min="3842" max="3842" width="11" style="137" customWidth="1"/>
    <col min="3843" max="3843" width="18" style="137" customWidth="1"/>
    <col min="3844" max="3844" width="8.140625" style="137" customWidth="1"/>
    <col min="3845" max="3877" width="4.7109375" style="137" customWidth="1"/>
    <col min="3878" max="4096" width="9.140625" style="137"/>
    <col min="4097" max="4097" width="6" style="137" customWidth="1"/>
    <col min="4098" max="4098" width="11" style="137" customWidth="1"/>
    <col min="4099" max="4099" width="18" style="137" customWidth="1"/>
    <col min="4100" max="4100" width="8.140625" style="137" customWidth="1"/>
    <col min="4101" max="4133" width="4.7109375" style="137" customWidth="1"/>
    <col min="4134" max="4352" width="9.140625" style="137"/>
    <col min="4353" max="4353" width="6" style="137" customWidth="1"/>
    <col min="4354" max="4354" width="11" style="137" customWidth="1"/>
    <col min="4355" max="4355" width="18" style="137" customWidth="1"/>
    <col min="4356" max="4356" width="8.140625" style="137" customWidth="1"/>
    <col min="4357" max="4389" width="4.7109375" style="137" customWidth="1"/>
    <col min="4390" max="4608" width="9.140625" style="137"/>
    <col min="4609" max="4609" width="6" style="137" customWidth="1"/>
    <col min="4610" max="4610" width="11" style="137" customWidth="1"/>
    <col min="4611" max="4611" width="18" style="137" customWidth="1"/>
    <col min="4612" max="4612" width="8.140625" style="137" customWidth="1"/>
    <col min="4613" max="4645" width="4.7109375" style="137" customWidth="1"/>
    <col min="4646" max="4864" width="9.140625" style="137"/>
    <col min="4865" max="4865" width="6" style="137" customWidth="1"/>
    <col min="4866" max="4866" width="11" style="137" customWidth="1"/>
    <col min="4867" max="4867" width="18" style="137" customWidth="1"/>
    <col min="4868" max="4868" width="8.140625" style="137" customWidth="1"/>
    <col min="4869" max="4901" width="4.7109375" style="137" customWidth="1"/>
    <col min="4902" max="5120" width="9.140625" style="137"/>
    <col min="5121" max="5121" width="6" style="137" customWidth="1"/>
    <col min="5122" max="5122" width="11" style="137" customWidth="1"/>
    <col min="5123" max="5123" width="18" style="137" customWidth="1"/>
    <col min="5124" max="5124" width="8.140625" style="137" customWidth="1"/>
    <col min="5125" max="5157" width="4.7109375" style="137" customWidth="1"/>
    <col min="5158" max="5376" width="9.140625" style="137"/>
    <col min="5377" max="5377" width="6" style="137" customWidth="1"/>
    <col min="5378" max="5378" width="11" style="137" customWidth="1"/>
    <col min="5379" max="5379" width="18" style="137" customWidth="1"/>
    <col min="5380" max="5380" width="8.140625" style="137" customWidth="1"/>
    <col min="5381" max="5413" width="4.7109375" style="137" customWidth="1"/>
    <col min="5414" max="5632" width="9.140625" style="137"/>
    <col min="5633" max="5633" width="6" style="137" customWidth="1"/>
    <col min="5634" max="5634" width="11" style="137" customWidth="1"/>
    <col min="5635" max="5635" width="18" style="137" customWidth="1"/>
    <col min="5636" max="5636" width="8.140625" style="137" customWidth="1"/>
    <col min="5637" max="5669" width="4.7109375" style="137" customWidth="1"/>
    <col min="5670" max="5888" width="9.140625" style="137"/>
    <col min="5889" max="5889" width="6" style="137" customWidth="1"/>
    <col min="5890" max="5890" width="11" style="137" customWidth="1"/>
    <col min="5891" max="5891" width="18" style="137" customWidth="1"/>
    <col min="5892" max="5892" width="8.140625" style="137" customWidth="1"/>
    <col min="5893" max="5925" width="4.7109375" style="137" customWidth="1"/>
    <col min="5926" max="6144" width="9.140625" style="137"/>
    <col min="6145" max="6145" width="6" style="137" customWidth="1"/>
    <col min="6146" max="6146" width="11" style="137" customWidth="1"/>
    <col min="6147" max="6147" width="18" style="137" customWidth="1"/>
    <col min="6148" max="6148" width="8.140625" style="137" customWidth="1"/>
    <col min="6149" max="6181" width="4.7109375" style="137" customWidth="1"/>
    <col min="6182" max="6400" width="9.140625" style="137"/>
    <col min="6401" max="6401" width="6" style="137" customWidth="1"/>
    <col min="6402" max="6402" width="11" style="137" customWidth="1"/>
    <col min="6403" max="6403" width="18" style="137" customWidth="1"/>
    <col min="6404" max="6404" width="8.140625" style="137" customWidth="1"/>
    <col min="6405" max="6437" width="4.7109375" style="137" customWidth="1"/>
    <col min="6438" max="6656" width="9.140625" style="137"/>
    <col min="6657" max="6657" width="6" style="137" customWidth="1"/>
    <col min="6658" max="6658" width="11" style="137" customWidth="1"/>
    <col min="6659" max="6659" width="18" style="137" customWidth="1"/>
    <col min="6660" max="6660" width="8.140625" style="137" customWidth="1"/>
    <col min="6661" max="6693" width="4.7109375" style="137" customWidth="1"/>
    <col min="6694" max="6912" width="9.140625" style="137"/>
    <col min="6913" max="6913" width="6" style="137" customWidth="1"/>
    <col min="6914" max="6914" width="11" style="137" customWidth="1"/>
    <col min="6915" max="6915" width="18" style="137" customWidth="1"/>
    <col min="6916" max="6916" width="8.140625" style="137" customWidth="1"/>
    <col min="6917" max="6949" width="4.7109375" style="137" customWidth="1"/>
    <col min="6950" max="7168" width="9.140625" style="137"/>
    <col min="7169" max="7169" width="6" style="137" customWidth="1"/>
    <col min="7170" max="7170" width="11" style="137" customWidth="1"/>
    <col min="7171" max="7171" width="18" style="137" customWidth="1"/>
    <col min="7172" max="7172" width="8.140625" style="137" customWidth="1"/>
    <col min="7173" max="7205" width="4.7109375" style="137" customWidth="1"/>
    <col min="7206" max="7424" width="9.140625" style="137"/>
    <col min="7425" max="7425" width="6" style="137" customWidth="1"/>
    <col min="7426" max="7426" width="11" style="137" customWidth="1"/>
    <col min="7427" max="7427" width="18" style="137" customWidth="1"/>
    <col min="7428" max="7428" width="8.140625" style="137" customWidth="1"/>
    <col min="7429" max="7461" width="4.7109375" style="137" customWidth="1"/>
    <col min="7462" max="7680" width="9.140625" style="137"/>
    <col min="7681" max="7681" width="6" style="137" customWidth="1"/>
    <col min="7682" max="7682" width="11" style="137" customWidth="1"/>
    <col min="7683" max="7683" width="18" style="137" customWidth="1"/>
    <col min="7684" max="7684" width="8.140625" style="137" customWidth="1"/>
    <col min="7685" max="7717" width="4.7109375" style="137" customWidth="1"/>
    <col min="7718" max="7936" width="9.140625" style="137"/>
    <col min="7937" max="7937" width="6" style="137" customWidth="1"/>
    <col min="7938" max="7938" width="11" style="137" customWidth="1"/>
    <col min="7939" max="7939" width="18" style="137" customWidth="1"/>
    <col min="7940" max="7940" width="8.140625" style="137" customWidth="1"/>
    <col min="7941" max="7973" width="4.7109375" style="137" customWidth="1"/>
    <col min="7974" max="8192" width="9.140625" style="137"/>
    <col min="8193" max="8193" width="6" style="137" customWidth="1"/>
    <col min="8194" max="8194" width="11" style="137" customWidth="1"/>
    <col min="8195" max="8195" width="18" style="137" customWidth="1"/>
    <col min="8196" max="8196" width="8.140625" style="137" customWidth="1"/>
    <col min="8197" max="8229" width="4.7109375" style="137" customWidth="1"/>
    <col min="8230" max="8448" width="9.140625" style="137"/>
    <col min="8449" max="8449" width="6" style="137" customWidth="1"/>
    <col min="8450" max="8450" width="11" style="137" customWidth="1"/>
    <col min="8451" max="8451" width="18" style="137" customWidth="1"/>
    <col min="8452" max="8452" width="8.140625" style="137" customWidth="1"/>
    <col min="8453" max="8485" width="4.7109375" style="137" customWidth="1"/>
    <col min="8486" max="8704" width="9.140625" style="137"/>
    <col min="8705" max="8705" width="6" style="137" customWidth="1"/>
    <col min="8706" max="8706" width="11" style="137" customWidth="1"/>
    <col min="8707" max="8707" width="18" style="137" customWidth="1"/>
    <col min="8708" max="8708" width="8.140625" style="137" customWidth="1"/>
    <col min="8709" max="8741" width="4.7109375" style="137" customWidth="1"/>
    <col min="8742" max="8960" width="9.140625" style="137"/>
    <col min="8961" max="8961" width="6" style="137" customWidth="1"/>
    <col min="8962" max="8962" width="11" style="137" customWidth="1"/>
    <col min="8963" max="8963" width="18" style="137" customWidth="1"/>
    <col min="8964" max="8964" width="8.140625" style="137" customWidth="1"/>
    <col min="8965" max="8997" width="4.7109375" style="137" customWidth="1"/>
    <col min="8998" max="9216" width="9.140625" style="137"/>
    <col min="9217" max="9217" width="6" style="137" customWidth="1"/>
    <col min="9218" max="9218" width="11" style="137" customWidth="1"/>
    <col min="9219" max="9219" width="18" style="137" customWidth="1"/>
    <col min="9220" max="9220" width="8.140625" style="137" customWidth="1"/>
    <col min="9221" max="9253" width="4.7109375" style="137" customWidth="1"/>
    <col min="9254" max="9472" width="9.140625" style="137"/>
    <col min="9473" max="9473" width="6" style="137" customWidth="1"/>
    <col min="9474" max="9474" width="11" style="137" customWidth="1"/>
    <col min="9475" max="9475" width="18" style="137" customWidth="1"/>
    <col min="9476" max="9476" width="8.140625" style="137" customWidth="1"/>
    <col min="9477" max="9509" width="4.7109375" style="137" customWidth="1"/>
    <col min="9510" max="9728" width="9.140625" style="137"/>
    <col min="9729" max="9729" width="6" style="137" customWidth="1"/>
    <col min="9730" max="9730" width="11" style="137" customWidth="1"/>
    <col min="9731" max="9731" width="18" style="137" customWidth="1"/>
    <col min="9732" max="9732" width="8.140625" style="137" customWidth="1"/>
    <col min="9733" max="9765" width="4.7109375" style="137" customWidth="1"/>
    <col min="9766" max="9984" width="9.140625" style="137"/>
    <col min="9985" max="9985" width="6" style="137" customWidth="1"/>
    <col min="9986" max="9986" width="11" style="137" customWidth="1"/>
    <col min="9987" max="9987" width="18" style="137" customWidth="1"/>
    <col min="9988" max="9988" width="8.140625" style="137" customWidth="1"/>
    <col min="9989" max="10021" width="4.7109375" style="137" customWidth="1"/>
    <col min="10022" max="10240" width="9.140625" style="137"/>
    <col min="10241" max="10241" width="6" style="137" customWidth="1"/>
    <col min="10242" max="10242" width="11" style="137" customWidth="1"/>
    <col min="10243" max="10243" width="18" style="137" customWidth="1"/>
    <col min="10244" max="10244" width="8.140625" style="137" customWidth="1"/>
    <col min="10245" max="10277" width="4.7109375" style="137" customWidth="1"/>
    <col min="10278" max="10496" width="9.140625" style="137"/>
    <col min="10497" max="10497" width="6" style="137" customWidth="1"/>
    <col min="10498" max="10498" width="11" style="137" customWidth="1"/>
    <col min="10499" max="10499" width="18" style="137" customWidth="1"/>
    <col min="10500" max="10500" width="8.140625" style="137" customWidth="1"/>
    <col min="10501" max="10533" width="4.7109375" style="137" customWidth="1"/>
    <col min="10534" max="10752" width="9.140625" style="137"/>
    <col min="10753" max="10753" width="6" style="137" customWidth="1"/>
    <col min="10754" max="10754" width="11" style="137" customWidth="1"/>
    <col min="10755" max="10755" width="18" style="137" customWidth="1"/>
    <col min="10756" max="10756" width="8.140625" style="137" customWidth="1"/>
    <col min="10757" max="10789" width="4.7109375" style="137" customWidth="1"/>
    <col min="10790" max="11008" width="9.140625" style="137"/>
    <col min="11009" max="11009" width="6" style="137" customWidth="1"/>
    <col min="11010" max="11010" width="11" style="137" customWidth="1"/>
    <col min="11011" max="11011" width="18" style="137" customWidth="1"/>
    <col min="11012" max="11012" width="8.140625" style="137" customWidth="1"/>
    <col min="11013" max="11045" width="4.7109375" style="137" customWidth="1"/>
    <col min="11046" max="11264" width="9.140625" style="137"/>
    <col min="11265" max="11265" width="6" style="137" customWidth="1"/>
    <col min="11266" max="11266" width="11" style="137" customWidth="1"/>
    <col min="11267" max="11267" width="18" style="137" customWidth="1"/>
    <col min="11268" max="11268" width="8.140625" style="137" customWidth="1"/>
    <col min="11269" max="11301" width="4.7109375" style="137" customWidth="1"/>
    <col min="11302" max="11520" width="9.140625" style="137"/>
    <col min="11521" max="11521" width="6" style="137" customWidth="1"/>
    <col min="11522" max="11522" width="11" style="137" customWidth="1"/>
    <col min="11523" max="11523" width="18" style="137" customWidth="1"/>
    <col min="11524" max="11524" width="8.140625" style="137" customWidth="1"/>
    <col min="11525" max="11557" width="4.7109375" style="137" customWidth="1"/>
    <col min="11558" max="11776" width="9.140625" style="137"/>
    <col min="11777" max="11777" width="6" style="137" customWidth="1"/>
    <col min="11778" max="11778" width="11" style="137" customWidth="1"/>
    <col min="11779" max="11779" width="18" style="137" customWidth="1"/>
    <col min="11780" max="11780" width="8.140625" style="137" customWidth="1"/>
    <col min="11781" max="11813" width="4.7109375" style="137" customWidth="1"/>
    <col min="11814" max="12032" width="9.140625" style="137"/>
    <col min="12033" max="12033" width="6" style="137" customWidth="1"/>
    <col min="12034" max="12034" width="11" style="137" customWidth="1"/>
    <col min="12035" max="12035" width="18" style="137" customWidth="1"/>
    <col min="12036" max="12036" width="8.140625" style="137" customWidth="1"/>
    <col min="12037" max="12069" width="4.7109375" style="137" customWidth="1"/>
    <col min="12070" max="12288" width="9.140625" style="137"/>
    <col min="12289" max="12289" width="6" style="137" customWidth="1"/>
    <col min="12290" max="12290" width="11" style="137" customWidth="1"/>
    <col min="12291" max="12291" width="18" style="137" customWidth="1"/>
    <col min="12292" max="12292" width="8.140625" style="137" customWidth="1"/>
    <col min="12293" max="12325" width="4.7109375" style="137" customWidth="1"/>
    <col min="12326" max="12544" width="9.140625" style="137"/>
    <col min="12545" max="12545" width="6" style="137" customWidth="1"/>
    <col min="12546" max="12546" width="11" style="137" customWidth="1"/>
    <col min="12547" max="12547" width="18" style="137" customWidth="1"/>
    <col min="12548" max="12548" width="8.140625" style="137" customWidth="1"/>
    <col min="12549" max="12581" width="4.7109375" style="137" customWidth="1"/>
    <col min="12582" max="12800" width="9.140625" style="137"/>
    <col min="12801" max="12801" width="6" style="137" customWidth="1"/>
    <col min="12802" max="12802" width="11" style="137" customWidth="1"/>
    <col min="12803" max="12803" width="18" style="137" customWidth="1"/>
    <col min="12804" max="12804" width="8.140625" style="137" customWidth="1"/>
    <col min="12805" max="12837" width="4.7109375" style="137" customWidth="1"/>
    <col min="12838" max="13056" width="9.140625" style="137"/>
    <col min="13057" max="13057" width="6" style="137" customWidth="1"/>
    <col min="13058" max="13058" width="11" style="137" customWidth="1"/>
    <col min="13059" max="13059" width="18" style="137" customWidth="1"/>
    <col min="13060" max="13060" width="8.140625" style="137" customWidth="1"/>
    <col min="13061" max="13093" width="4.7109375" style="137" customWidth="1"/>
    <col min="13094" max="13312" width="9.140625" style="137"/>
    <col min="13313" max="13313" width="6" style="137" customWidth="1"/>
    <col min="13314" max="13314" width="11" style="137" customWidth="1"/>
    <col min="13315" max="13315" width="18" style="137" customWidth="1"/>
    <col min="13316" max="13316" width="8.140625" style="137" customWidth="1"/>
    <col min="13317" max="13349" width="4.7109375" style="137" customWidth="1"/>
    <col min="13350" max="13568" width="9.140625" style="137"/>
    <col min="13569" max="13569" width="6" style="137" customWidth="1"/>
    <col min="13570" max="13570" width="11" style="137" customWidth="1"/>
    <col min="13571" max="13571" width="18" style="137" customWidth="1"/>
    <col min="13572" max="13572" width="8.140625" style="137" customWidth="1"/>
    <col min="13573" max="13605" width="4.7109375" style="137" customWidth="1"/>
    <col min="13606" max="13824" width="9.140625" style="137"/>
    <col min="13825" max="13825" width="6" style="137" customWidth="1"/>
    <col min="13826" max="13826" width="11" style="137" customWidth="1"/>
    <col min="13827" max="13827" width="18" style="137" customWidth="1"/>
    <col min="13828" max="13828" width="8.140625" style="137" customWidth="1"/>
    <col min="13829" max="13861" width="4.7109375" style="137" customWidth="1"/>
    <col min="13862" max="14080" width="9.140625" style="137"/>
    <col min="14081" max="14081" width="6" style="137" customWidth="1"/>
    <col min="14082" max="14082" width="11" style="137" customWidth="1"/>
    <col min="14083" max="14083" width="18" style="137" customWidth="1"/>
    <col min="14084" max="14084" width="8.140625" style="137" customWidth="1"/>
    <col min="14085" max="14117" width="4.7109375" style="137" customWidth="1"/>
    <col min="14118" max="14336" width="9.140625" style="137"/>
    <col min="14337" max="14337" width="6" style="137" customWidth="1"/>
    <col min="14338" max="14338" width="11" style="137" customWidth="1"/>
    <col min="14339" max="14339" width="18" style="137" customWidth="1"/>
    <col min="14340" max="14340" width="8.140625" style="137" customWidth="1"/>
    <col min="14341" max="14373" width="4.7109375" style="137" customWidth="1"/>
    <col min="14374" max="14592" width="9.140625" style="137"/>
    <col min="14593" max="14593" width="6" style="137" customWidth="1"/>
    <col min="14594" max="14594" width="11" style="137" customWidth="1"/>
    <col min="14595" max="14595" width="18" style="137" customWidth="1"/>
    <col min="14596" max="14596" width="8.140625" style="137" customWidth="1"/>
    <col min="14597" max="14629" width="4.7109375" style="137" customWidth="1"/>
    <col min="14630" max="14848" width="9.140625" style="137"/>
    <col min="14849" max="14849" width="6" style="137" customWidth="1"/>
    <col min="14850" max="14850" width="11" style="137" customWidth="1"/>
    <col min="14851" max="14851" width="18" style="137" customWidth="1"/>
    <col min="14852" max="14852" width="8.140625" style="137" customWidth="1"/>
    <col min="14853" max="14885" width="4.7109375" style="137" customWidth="1"/>
    <col min="14886" max="15104" width="9.140625" style="137"/>
    <col min="15105" max="15105" width="6" style="137" customWidth="1"/>
    <col min="15106" max="15106" width="11" style="137" customWidth="1"/>
    <col min="15107" max="15107" width="18" style="137" customWidth="1"/>
    <col min="15108" max="15108" width="8.140625" style="137" customWidth="1"/>
    <col min="15109" max="15141" width="4.7109375" style="137" customWidth="1"/>
    <col min="15142" max="15360" width="9.140625" style="137"/>
    <col min="15361" max="15361" width="6" style="137" customWidth="1"/>
    <col min="15362" max="15362" width="11" style="137" customWidth="1"/>
    <col min="15363" max="15363" width="18" style="137" customWidth="1"/>
    <col min="15364" max="15364" width="8.140625" style="137" customWidth="1"/>
    <col min="15365" max="15397" width="4.7109375" style="137" customWidth="1"/>
    <col min="15398" max="15616" width="9.140625" style="137"/>
    <col min="15617" max="15617" width="6" style="137" customWidth="1"/>
    <col min="15618" max="15618" width="11" style="137" customWidth="1"/>
    <col min="15619" max="15619" width="18" style="137" customWidth="1"/>
    <col min="15620" max="15620" width="8.140625" style="137" customWidth="1"/>
    <col min="15621" max="15653" width="4.7109375" style="137" customWidth="1"/>
    <col min="15654" max="15872" width="9.140625" style="137"/>
    <col min="15873" max="15873" width="6" style="137" customWidth="1"/>
    <col min="15874" max="15874" width="11" style="137" customWidth="1"/>
    <col min="15875" max="15875" width="18" style="137" customWidth="1"/>
    <col min="15876" max="15876" width="8.140625" style="137" customWidth="1"/>
    <col min="15877" max="15909" width="4.7109375" style="137" customWidth="1"/>
    <col min="15910" max="16128" width="9.140625" style="137"/>
    <col min="16129" max="16129" width="6" style="137" customWidth="1"/>
    <col min="16130" max="16130" width="11" style="137" customWidth="1"/>
    <col min="16131" max="16131" width="18" style="137" customWidth="1"/>
    <col min="16132" max="16132" width="8.140625" style="137" customWidth="1"/>
    <col min="16133" max="16165" width="4.7109375" style="137" customWidth="1"/>
    <col min="16166" max="16384" width="9.140625" style="137"/>
  </cols>
  <sheetData>
    <row r="1" spans="1:34" s="6" customFormat="1" ht="18" customHeight="1">
      <c r="A1" s="1"/>
      <c r="B1" s="2" t="s">
        <v>0</v>
      </c>
      <c r="C1" s="1"/>
      <c r="D1" s="3"/>
      <c r="E1" s="4" t="s">
        <v>1</v>
      </c>
      <c r="F1" s="4"/>
      <c r="G1" s="4"/>
      <c r="H1" s="4"/>
      <c r="I1" s="4"/>
      <c r="J1" s="3"/>
      <c r="K1" s="3"/>
      <c r="L1" s="3"/>
      <c r="M1" s="3"/>
      <c r="N1" s="2"/>
      <c r="O1" s="2"/>
      <c r="P1" s="3"/>
      <c r="Q1" s="5"/>
      <c r="R1" s="5"/>
      <c r="S1" s="1"/>
      <c r="T1" s="5"/>
      <c r="U1" s="5"/>
      <c r="V1" s="1"/>
      <c r="W1" s="5"/>
      <c r="X1" s="5"/>
      <c r="Y1" s="1"/>
      <c r="Z1" s="5"/>
      <c r="AA1" s="5"/>
      <c r="AB1" s="1"/>
      <c r="AC1" s="5"/>
      <c r="AD1" s="5"/>
      <c r="AE1" s="1"/>
    </row>
    <row r="2" spans="1:34" s="6" customFormat="1">
      <c r="A2" s="3" t="s">
        <v>2</v>
      </c>
      <c r="B2" s="7"/>
      <c r="C2" s="7"/>
      <c r="D2" s="8"/>
      <c r="E2" s="9"/>
      <c r="F2" s="9"/>
      <c r="G2" s="10"/>
      <c r="H2" s="10"/>
      <c r="I2" s="10"/>
      <c r="J2" s="2"/>
      <c r="K2" s="11"/>
      <c r="L2" s="11"/>
      <c r="M2" s="2"/>
      <c r="N2" s="2"/>
      <c r="O2" s="2"/>
      <c r="P2" s="2"/>
      <c r="Q2" s="12"/>
      <c r="R2" s="12"/>
      <c r="S2" s="11"/>
      <c r="T2" s="12"/>
      <c r="U2" s="12"/>
      <c r="V2" s="11"/>
      <c r="W2" s="12"/>
      <c r="X2" s="12"/>
      <c r="Y2" s="11"/>
      <c r="Z2" s="12"/>
      <c r="AA2" s="12"/>
      <c r="AB2" s="11"/>
      <c r="AC2" s="12"/>
      <c r="AD2" s="12"/>
      <c r="AE2" s="11"/>
    </row>
    <row r="3" spans="1:34" s="6" customFormat="1">
      <c r="A3" s="8"/>
      <c r="B3" s="13"/>
      <c r="C3" s="14" t="s">
        <v>3</v>
      </c>
      <c r="D3" s="15"/>
      <c r="G3" s="16" t="s">
        <v>4</v>
      </c>
      <c r="H3" s="16"/>
      <c r="I3" s="16"/>
      <c r="J3" s="16"/>
      <c r="K3" s="1"/>
      <c r="L3" s="1"/>
      <c r="M3" s="1"/>
      <c r="N3" s="1"/>
      <c r="O3" s="1"/>
      <c r="P3" s="1"/>
      <c r="Q3" s="17"/>
      <c r="R3" s="17"/>
      <c r="S3" s="18"/>
      <c r="T3" s="17"/>
      <c r="U3" s="17"/>
      <c r="V3" s="18"/>
      <c r="W3" s="17"/>
      <c r="X3" s="17"/>
      <c r="Y3" s="18"/>
      <c r="Z3" s="17"/>
      <c r="AA3" s="17"/>
      <c r="AB3" s="18"/>
      <c r="AC3" s="17"/>
      <c r="AD3" s="17"/>
      <c r="AE3" s="18"/>
    </row>
    <row r="4" spans="1:34" s="6" customFormat="1">
      <c r="A4" s="19"/>
      <c r="B4" s="13"/>
      <c r="C4" s="14" t="s">
        <v>272</v>
      </c>
      <c r="D4" s="15"/>
      <c r="E4" s="5"/>
      <c r="F4" s="5"/>
      <c r="G4" s="20"/>
      <c r="H4" s="20"/>
      <c r="I4" s="20"/>
      <c r="J4" s="5"/>
      <c r="K4" s="17"/>
      <c r="L4" s="17"/>
      <c r="M4" s="1"/>
      <c r="N4" s="1"/>
      <c r="O4" s="1"/>
      <c r="P4" s="1"/>
      <c r="Q4" s="17"/>
      <c r="R4" s="17"/>
      <c r="S4" s="18"/>
      <c r="T4" s="17"/>
      <c r="U4" s="17"/>
      <c r="V4" s="18"/>
      <c r="W4" s="17"/>
      <c r="X4" s="17"/>
      <c r="Y4" s="18"/>
      <c r="Z4" s="17"/>
      <c r="AA4" s="17"/>
      <c r="AB4" s="18"/>
      <c r="AC4" s="17"/>
      <c r="AD4" s="17"/>
      <c r="AE4" s="18"/>
    </row>
    <row r="5" spans="1:34" s="6" customFormat="1" ht="23.25" customHeight="1">
      <c r="A5" s="1"/>
      <c r="B5" s="13"/>
      <c r="C5" s="14" t="s">
        <v>5</v>
      </c>
      <c r="D5" s="15"/>
      <c r="E5" s="21" t="s">
        <v>273</v>
      </c>
      <c r="F5" s="21"/>
      <c r="G5" s="22"/>
      <c r="H5" s="23"/>
      <c r="I5" s="23"/>
      <c r="J5" s="5"/>
      <c r="K5" s="5"/>
      <c r="L5" s="5"/>
      <c r="M5" s="2"/>
      <c r="N5" s="2"/>
      <c r="O5" s="2"/>
      <c r="P5" s="2"/>
      <c r="Q5" s="17"/>
      <c r="R5" s="17"/>
      <c r="S5" s="18"/>
      <c r="T5" s="17"/>
      <c r="U5" s="17"/>
      <c r="V5" s="18"/>
      <c r="W5" s="17"/>
      <c r="X5" s="17"/>
      <c r="Y5" s="18"/>
      <c r="Z5" s="17"/>
      <c r="AA5" s="17"/>
      <c r="AB5" s="18"/>
      <c r="AC5" s="17"/>
      <c r="AD5" s="17"/>
      <c r="AE5" s="18"/>
    </row>
    <row r="6" spans="1:34" ht="44.25" customHeight="1">
      <c r="A6" s="24" t="s">
        <v>6</v>
      </c>
      <c r="B6" s="25" t="s">
        <v>7</v>
      </c>
      <c r="C6" s="26" t="s">
        <v>8</v>
      </c>
      <c r="D6" s="27" t="s">
        <v>9</v>
      </c>
      <c r="E6" s="196" t="s">
        <v>68</v>
      </c>
      <c r="F6" s="197"/>
      <c r="G6" s="197"/>
      <c r="H6" s="196" t="s">
        <v>69</v>
      </c>
      <c r="I6" s="197"/>
      <c r="J6" s="197"/>
      <c r="K6" s="196" t="s">
        <v>70</v>
      </c>
      <c r="L6" s="197"/>
      <c r="M6" s="197"/>
      <c r="N6" s="196" t="s">
        <v>71</v>
      </c>
      <c r="O6" s="197"/>
      <c r="P6" s="197"/>
      <c r="Q6" s="196" t="s">
        <v>72</v>
      </c>
      <c r="R6" s="197"/>
      <c r="S6" s="198"/>
      <c r="T6" s="196" t="s">
        <v>73</v>
      </c>
      <c r="U6" s="197"/>
      <c r="V6" s="198"/>
      <c r="W6" s="196" t="s">
        <v>74</v>
      </c>
      <c r="X6" s="197"/>
      <c r="Y6" s="198"/>
      <c r="Z6" s="196" t="s">
        <v>75</v>
      </c>
      <c r="AA6" s="197"/>
      <c r="AB6" s="198"/>
      <c r="AC6" s="196" t="s">
        <v>76</v>
      </c>
      <c r="AD6" s="197"/>
      <c r="AE6" s="198"/>
      <c r="AF6" s="196" t="s">
        <v>77</v>
      </c>
      <c r="AG6" s="197"/>
      <c r="AH6" s="198"/>
    </row>
    <row r="7" spans="1:34" s="138" customFormat="1" ht="15">
      <c r="A7" s="199"/>
      <c r="B7" s="201"/>
      <c r="C7" s="203"/>
      <c r="D7" s="204"/>
      <c r="E7" s="193">
        <v>2</v>
      </c>
      <c r="F7" s="194"/>
      <c r="G7" s="194"/>
      <c r="H7" s="193">
        <v>3</v>
      </c>
      <c r="I7" s="194"/>
      <c r="J7" s="194"/>
      <c r="K7" s="193">
        <v>2</v>
      </c>
      <c r="L7" s="194"/>
      <c r="M7" s="194"/>
      <c r="N7" s="193">
        <v>3</v>
      </c>
      <c r="O7" s="194"/>
      <c r="P7" s="194"/>
      <c r="Q7" s="193">
        <v>2</v>
      </c>
      <c r="R7" s="194"/>
      <c r="S7" s="195"/>
      <c r="T7" s="193">
        <v>2</v>
      </c>
      <c r="U7" s="194"/>
      <c r="V7" s="195"/>
      <c r="W7" s="193">
        <v>2</v>
      </c>
      <c r="X7" s="194"/>
      <c r="Y7" s="195"/>
      <c r="Z7" s="193">
        <v>2</v>
      </c>
      <c r="AA7" s="194"/>
      <c r="AB7" s="195"/>
      <c r="AC7" s="193">
        <v>3</v>
      </c>
      <c r="AD7" s="194"/>
      <c r="AE7" s="195"/>
      <c r="AF7" s="193">
        <v>2</v>
      </c>
      <c r="AG7" s="194"/>
      <c r="AH7" s="195"/>
    </row>
    <row r="8" spans="1:34" s="138" customFormat="1" ht="15">
      <c r="A8" s="200"/>
      <c r="B8" s="202"/>
      <c r="C8" s="205"/>
      <c r="D8" s="206"/>
      <c r="E8" s="139" t="s">
        <v>10</v>
      </c>
      <c r="F8" s="139" t="s">
        <v>11</v>
      </c>
      <c r="G8" s="140" t="s">
        <v>12</v>
      </c>
      <c r="H8" s="139" t="s">
        <v>10</v>
      </c>
      <c r="I8" s="139" t="s">
        <v>11</v>
      </c>
      <c r="J8" s="140" t="s">
        <v>12</v>
      </c>
      <c r="K8" s="139" t="s">
        <v>10</v>
      </c>
      <c r="L8" s="139" t="s">
        <v>11</v>
      </c>
      <c r="M8" s="140" t="s">
        <v>12</v>
      </c>
      <c r="N8" s="139" t="s">
        <v>10</v>
      </c>
      <c r="O8" s="139" t="s">
        <v>11</v>
      </c>
      <c r="P8" s="140" t="s">
        <v>12</v>
      </c>
      <c r="Q8" s="139" t="s">
        <v>10</v>
      </c>
      <c r="R8" s="139" t="s">
        <v>11</v>
      </c>
      <c r="S8" s="140" t="s">
        <v>12</v>
      </c>
      <c r="T8" s="139" t="s">
        <v>10</v>
      </c>
      <c r="U8" s="139" t="s">
        <v>11</v>
      </c>
      <c r="V8" s="140" t="s">
        <v>12</v>
      </c>
      <c r="W8" s="139" t="s">
        <v>10</v>
      </c>
      <c r="X8" s="139" t="s">
        <v>11</v>
      </c>
      <c r="Y8" s="140" t="s">
        <v>12</v>
      </c>
      <c r="Z8" s="139" t="s">
        <v>10</v>
      </c>
      <c r="AA8" s="139" t="s">
        <v>11</v>
      </c>
      <c r="AB8" s="140" t="s">
        <v>12</v>
      </c>
      <c r="AC8" s="139" t="s">
        <v>10</v>
      </c>
      <c r="AD8" s="139" t="s">
        <v>11</v>
      </c>
      <c r="AE8" s="140" t="s">
        <v>12</v>
      </c>
      <c r="AF8" s="139" t="s">
        <v>10</v>
      </c>
      <c r="AG8" s="139" t="s">
        <v>11</v>
      </c>
      <c r="AH8" s="140" t="s">
        <v>12</v>
      </c>
    </row>
    <row r="9" spans="1:34" s="41" customFormat="1" ht="21.75" customHeight="1">
      <c r="A9" s="141">
        <v>1</v>
      </c>
      <c r="B9" s="119">
        <v>1565010075</v>
      </c>
      <c r="C9" s="120" t="s">
        <v>78</v>
      </c>
      <c r="D9" s="121" t="s">
        <v>13</v>
      </c>
      <c r="E9" s="28">
        <v>8</v>
      </c>
      <c r="F9" s="28">
        <v>7</v>
      </c>
      <c r="G9" s="29">
        <f>0.3*E9+0.7*F9</f>
        <v>7.2999999999999989</v>
      </c>
      <c r="H9" s="28">
        <v>7</v>
      </c>
      <c r="I9" s="28">
        <v>6</v>
      </c>
      <c r="J9" s="29">
        <f>0.3*H9+0.7*I9</f>
        <v>6.2999999999999989</v>
      </c>
      <c r="K9" s="28">
        <v>8</v>
      </c>
      <c r="L9" s="28">
        <v>7.5</v>
      </c>
      <c r="M9" s="29">
        <f>0.3*K9+0.7*L9</f>
        <v>7.65</v>
      </c>
      <c r="N9" s="28">
        <v>8</v>
      </c>
      <c r="O9" s="28">
        <v>6</v>
      </c>
      <c r="P9" s="29">
        <f>0.3*N9+0.7*O9</f>
        <v>6.6</v>
      </c>
      <c r="Q9" s="28">
        <v>0</v>
      </c>
      <c r="R9" s="28">
        <v>7.5</v>
      </c>
      <c r="S9" s="29">
        <f>0.3*Q9+0.7*R9</f>
        <v>5.25</v>
      </c>
      <c r="T9" s="28">
        <v>6</v>
      </c>
      <c r="U9" s="28">
        <v>6</v>
      </c>
      <c r="V9" s="29">
        <f>0.3*T9+0.7*U9</f>
        <v>5.9999999999999991</v>
      </c>
      <c r="W9" s="28">
        <v>6</v>
      </c>
      <c r="X9" s="28">
        <v>6</v>
      </c>
      <c r="Y9" s="29">
        <f>0.3*W9+0.7*X9</f>
        <v>5.9999999999999991</v>
      </c>
      <c r="Z9" s="28">
        <v>8</v>
      </c>
      <c r="AA9" s="28">
        <v>7</v>
      </c>
      <c r="AB9" s="29">
        <f>0.3*Z9+0.7*AA9</f>
        <v>7.2999999999999989</v>
      </c>
      <c r="AC9" s="28">
        <v>8</v>
      </c>
      <c r="AD9" s="28">
        <v>6</v>
      </c>
      <c r="AE9" s="29">
        <f>0.3*AC9+0.7*AD9</f>
        <v>6.6</v>
      </c>
      <c r="AF9" s="28">
        <v>8</v>
      </c>
      <c r="AG9" s="28">
        <v>7</v>
      </c>
      <c r="AH9" s="29">
        <f>0.3*AF9+0.7*AG9</f>
        <v>7.2999999999999989</v>
      </c>
    </row>
    <row r="10" spans="1:34" s="41" customFormat="1" ht="21.75" customHeight="1">
      <c r="A10" s="142">
        <v>2</v>
      </c>
      <c r="B10" s="119">
        <v>1565010076</v>
      </c>
      <c r="C10" s="120" t="s">
        <v>80</v>
      </c>
      <c r="D10" s="121" t="s">
        <v>13</v>
      </c>
      <c r="E10" s="30">
        <v>8</v>
      </c>
      <c r="F10" s="30">
        <v>5</v>
      </c>
      <c r="G10" s="29">
        <f>0.3*E10+0.7*F10</f>
        <v>5.9</v>
      </c>
      <c r="H10" s="30">
        <v>1.5</v>
      </c>
      <c r="I10" s="30">
        <v>4</v>
      </c>
      <c r="J10" s="29">
        <f>0.3*H10+0.7*I10</f>
        <v>3.25</v>
      </c>
      <c r="K10" s="30">
        <v>8</v>
      </c>
      <c r="L10" s="30">
        <v>7</v>
      </c>
      <c r="M10" s="29">
        <f>0.3*K10+0.7*L10</f>
        <v>7.2999999999999989</v>
      </c>
      <c r="N10" s="30">
        <v>8</v>
      </c>
      <c r="O10" s="30">
        <v>6</v>
      </c>
      <c r="P10" s="29">
        <f>0.3*N10+0.7*O10</f>
        <v>6.6</v>
      </c>
      <c r="Q10" s="30">
        <v>8</v>
      </c>
      <c r="R10" s="30">
        <v>7.5</v>
      </c>
      <c r="S10" s="29">
        <f>0.3*Q10+0.7*R10</f>
        <v>7.65</v>
      </c>
      <c r="T10" s="30">
        <v>6</v>
      </c>
      <c r="U10" s="30">
        <v>6</v>
      </c>
      <c r="V10" s="29">
        <f>0.3*T10+0.7*U10</f>
        <v>5.9999999999999991</v>
      </c>
      <c r="W10" s="30">
        <v>6</v>
      </c>
      <c r="X10" s="30">
        <v>6</v>
      </c>
      <c r="Y10" s="29">
        <f>0.3*W10+0.7*X10</f>
        <v>5.9999999999999991</v>
      </c>
      <c r="Z10" s="30">
        <v>0</v>
      </c>
      <c r="AA10" s="30">
        <v>7</v>
      </c>
      <c r="AB10" s="29">
        <f>0.3*Z10+0.7*AA10</f>
        <v>4.8999999999999995</v>
      </c>
      <c r="AC10" s="30">
        <v>0</v>
      </c>
      <c r="AD10" s="30">
        <v>6</v>
      </c>
      <c r="AE10" s="29">
        <f>0.3*AC10+0.7*AD10</f>
        <v>4.1999999999999993</v>
      </c>
      <c r="AF10" s="30">
        <v>0</v>
      </c>
      <c r="AG10" s="30">
        <v>7</v>
      </c>
      <c r="AH10" s="29">
        <f>0.3*AF10+0.7*AG10</f>
        <v>4.8999999999999995</v>
      </c>
    </row>
    <row r="11" spans="1:34" s="148" customFormat="1" ht="21.75" customHeight="1">
      <c r="A11" s="143">
        <v>3</v>
      </c>
      <c r="B11" s="144">
        <v>1565010077</v>
      </c>
      <c r="C11" s="145" t="s">
        <v>82</v>
      </c>
      <c r="D11" s="146" t="s">
        <v>14</v>
      </c>
      <c r="E11" s="147">
        <v>8</v>
      </c>
      <c r="F11" s="147" t="s">
        <v>15</v>
      </c>
      <c r="G11" s="29" t="e">
        <f t="shared" ref="G11:G74" si="0">0.3*E11+0.7*F11</f>
        <v>#VALUE!</v>
      </c>
      <c r="H11" s="147">
        <v>7</v>
      </c>
      <c r="I11" s="147" t="s">
        <v>15</v>
      </c>
      <c r="J11" s="29" t="e">
        <f t="shared" ref="J11:J74" si="1">0.3*H11+0.7*I11</f>
        <v>#VALUE!</v>
      </c>
      <c r="K11" s="147">
        <v>8</v>
      </c>
      <c r="L11" s="147" t="s">
        <v>15</v>
      </c>
      <c r="M11" s="29" t="e">
        <f t="shared" ref="M11:M74" si="2">0.3*K11+0.7*L11</f>
        <v>#VALUE!</v>
      </c>
      <c r="N11" s="30">
        <v>8</v>
      </c>
      <c r="O11" s="147" t="s">
        <v>15</v>
      </c>
      <c r="P11" s="29" t="e">
        <f t="shared" ref="P11:P74" si="3">0.3*N11+0.7*O11</f>
        <v>#VALUE!</v>
      </c>
      <c r="Q11" s="147">
        <v>8.3000000000000007</v>
      </c>
      <c r="R11" s="147" t="s">
        <v>15</v>
      </c>
      <c r="S11" s="29" t="e">
        <f t="shared" ref="S11:S74" si="4">0.3*Q11+0.7*R11</f>
        <v>#VALUE!</v>
      </c>
      <c r="T11" s="147">
        <v>6</v>
      </c>
      <c r="U11" s="147" t="s">
        <v>15</v>
      </c>
      <c r="V11" s="29" t="e">
        <f t="shared" ref="V11:V74" si="5">0.3*T11+0.7*U11</f>
        <v>#VALUE!</v>
      </c>
      <c r="W11" s="147">
        <v>6</v>
      </c>
      <c r="X11" s="147" t="s">
        <v>15</v>
      </c>
      <c r="Y11" s="29" t="e">
        <f t="shared" ref="Y11:Y74" si="6">0.3*W11+0.7*X11</f>
        <v>#VALUE!</v>
      </c>
      <c r="Z11" s="147" t="s">
        <v>15</v>
      </c>
      <c r="AA11" s="147" t="s">
        <v>15</v>
      </c>
      <c r="AB11" s="29" t="e">
        <f t="shared" ref="AB11:AB74" si="7">0.3*Z11+0.7*AA11</f>
        <v>#VALUE!</v>
      </c>
      <c r="AC11" s="147">
        <v>0</v>
      </c>
      <c r="AD11" s="147" t="s">
        <v>15</v>
      </c>
      <c r="AE11" s="29" t="e">
        <f t="shared" ref="AE11:AE74" si="8">0.3*AC11+0.7*AD11</f>
        <v>#VALUE!</v>
      </c>
      <c r="AF11" s="147">
        <v>0</v>
      </c>
      <c r="AG11" s="147" t="s">
        <v>15</v>
      </c>
      <c r="AH11" s="29" t="e">
        <f t="shared" ref="AH11:AH74" si="9">0.3*AF11+0.7*AG11</f>
        <v>#VALUE!</v>
      </c>
    </row>
    <row r="12" spans="1:34" s="41" customFormat="1" ht="21.75" customHeight="1">
      <c r="A12" s="142">
        <v>4</v>
      </c>
      <c r="B12" s="119">
        <v>1565010078</v>
      </c>
      <c r="C12" s="120" t="s">
        <v>84</v>
      </c>
      <c r="D12" s="121" t="s">
        <v>85</v>
      </c>
      <c r="E12" s="30">
        <v>8</v>
      </c>
      <c r="F12" s="30">
        <v>6</v>
      </c>
      <c r="G12" s="29">
        <f t="shared" si="0"/>
        <v>6.6</v>
      </c>
      <c r="H12" s="30">
        <v>6.5</v>
      </c>
      <c r="I12" s="30">
        <v>7</v>
      </c>
      <c r="J12" s="29">
        <f t="shared" si="1"/>
        <v>6.85</v>
      </c>
      <c r="K12" s="30">
        <v>8</v>
      </c>
      <c r="L12" s="30">
        <v>7</v>
      </c>
      <c r="M12" s="29">
        <f t="shared" si="2"/>
        <v>7.2999999999999989</v>
      </c>
      <c r="N12" s="30">
        <v>8</v>
      </c>
      <c r="O12" s="30">
        <v>8</v>
      </c>
      <c r="P12" s="29">
        <f t="shared" si="3"/>
        <v>8</v>
      </c>
      <c r="Q12" s="30">
        <v>8.3000000000000007</v>
      </c>
      <c r="R12" s="30">
        <v>8.5</v>
      </c>
      <c r="S12" s="29">
        <f t="shared" si="4"/>
        <v>8.44</v>
      </c>
      <c r="T12" s="30">
        <v>8</v>
      </c>
      <c r="U12" s="30">
        <v>7</v>
      </c>
      <c r="V12" s="29">
        <f t="shared" si="5"/>
        <v>7.2999999999999989</v>
      </c>
      <c r="W12" s="30">
        <v>8</v>
      </c>
      <c r="X12" s="30">
        <v>7</v>
      </c>
      <c r="Y12" s="29">
        <f t="shared" si="6"/>
        <v>7.2999999999999989</v>
      </c>
      <c r="Z12" s="30">
        <v>8</v>
      </c>
      <c r="AA12" s="30">
        <v>7</v>
      </c>
      <c r="AB12" s="29">
        <f t="shared" si="7"/>
        <v>7.2999999999999989</v>
      </c>
      <c r="AC12" s="30">
        <v>8</v>
      </c>
      <c r="AD12" s="30">
        <v>6</v>
      </c>
      <c r="AE12" s="29">
        <f t="shared" si="8"/>
        <v>6.6</v>
      </c>
      <c r="AF12" s="30">
        <v>8</v>
      </c>
      <c r="AG12" s="30">
        <v>7</v>
      </c>
      <c r="AH12" s="29">
        <f t="shared" si="9"/>
        <v>7.2999999999999989</v>
      </c>
    </row>
    <row r="13" spans="1:34" s="149" customFormat="1" ht="21.75" customHeight="1">
      <c r="A13" s="142">
        <v>5</v>
      </c>
      <c r="B13" s="119">
        <v>1565010079</v>
      </c>
      <c r="C13" s="120" t="s">
        <v>86</v>
      </c>
      <c r="D13" s="121" t="s">
        <v>87</v>
      </c>
      <c r="E13" s="30">
        <v>8</v>
      </c>
      <c r="F13" s="30">
        <v>5</v>
      </c>
      <c r="G13" s="29">
        <f t="shared" si="0"/>
        <v>5.9</v>
      </c>
      <c r="H13" s="30">
        <v>6.5</v>
      </c>
      <c r="I13" s="30">
        <v>4.5</v>
      </c>
      <c r="J13" s="29">
        <f t="shared" si="1"/>
        <v>5.0999999999999996</v>
      </c>
      <c r="K13" s="30">
        <v>8</v>
      </c>
      <c r="L13" s="30">
        <v>7</v>
      </c>
      <c r="M13" s="29">
        <f t="shared" si="2"/>
        <v>7.2999999999999989</v>
      </c>
      <c r="N13" s="30">
        <v>8</v>
      </c>
      <c r="O13" s="30">
        <v>8</v>
      </c>
      <c r="P13" s="29">
        <f t="shared" si="3"/>
        <v>8</v>
      </c>
      <c r="Q13" s="30">
        <v>8.9</v>
      </c>
      <c r="R13" s="30">
        <v>8.5</v>
      </c>
      <c r="S13" s="29">
        <f t="shared" si="4"/>
        <v>8.6199999999999992</v>
      </c>
      <c r="T13" s="30">
        <v>8</v>
      </c>
      <c r="U13" s="30">
        <v>7</v>
      </c>
      <c r="V13" s="29">
        <f t="shared" si="5"/>
        <v>7.2999999999999989</v>
      </c>
      <c r="W13" s="30">
        <v>8</v>
      </c>
      <c r="X13" s="30">
        <v>6</v>
      </c>
      <c r="Y13" s="29">
        <f t="shared" si="6"/>
        <v>6.6</v>
      </c>
      <c r="Z13" s="30">
        <v>8</v>
      </c>
      <c r="AA13" s="30">
        <v>7</v>
      </c>
      <c r="AB13" s="29">
        <f t="shared" si="7"/>
        <v>7.2999999999999989</v>
      </c>
      <c r="AC13" s="30">
        <v>9</v>
      </c>
      <c r="AD13" s="30">
        <v>7</v>
      </c>
      <c r="AE13" s="29">
        <f t="shared" si="8"/>
        <v>7.6</v>
      </c>
      <c r="AF13" s="30">
        <v>8</v>
      </c>
      <c r="AG13" s="30">
        <v>7</v>
      </c>
      <c r="AH13" s="29">
        <f t="shared" si="9"/>
        <v>7.2999999999999989</v>
      </c>
    </row>
    <row r="14" spans="1:34" s="148" customFormat="1" ht="21.75" customHeight="1">
      <c r="A14" s="143">
        <v>6</v>
      </c>
      <c r="B14" s="144">
        <v>1565010080</v>
      </c>
      <c r="C14" s="145" t="s">
        <v>16</v>
      </c>
      <c r="D14" s="146" t="s">
        <v>89</v>
      </c>
      <c r="E14" s="147">
        <v>8</v>
      </c>
      <c r="F14" s="147" t="s">
        <v>15</v>
      </c>
      <c r="G14" s="29" t="e">
        <f t="shared" si="0"/>
        <v>#VALUE!</v>
      </c>
      <c r="H14" s="147">
        <v>1.5</v>
      </c>
      <c r="I14" s="147" t="s">
        <v>15</v>
      </c>
      <c r="J14" s="29" t="e">
        <f t="shared" si="1"/>
        <v>#VALUE!</v>
      </c>
      <c r="K14" s="147">
        <v>0</v>
      </c>
      <c r="L14" s="147" t="s">
        <v>15</v>
      </c>
      <c r="M14" s="29" t="e">
        <f t="shared" si="2"/>
        <v>#VALUE!</v>
      </c>
      <c r="N14" s="30">
        <v>8</v>
      </c>
      <c r="O14" s="147" t="s">
        <v>15</v>
      </c>
      <c r="P14" s="29" t="e">
        <f t="shared" si="3"/>
        <v>#VALUE!</v>
      </c>
      <c r="Q14" s="147">
        <v>0</v>
      </c>
      <c r="R14" s="147" t="s">
        <v>15</v>
      </c>
      <c r="S14" s="29" t="e">
        <f t="shared" si="4"/>
        <v>#VALUE!</v>
      </c>
      <c r="T14" s="147">
        <v>6</v>
      </c>
      <c r="U14" s="147" t="s">
        <v>15</v>
      </c>
      <c r="V14" s="29" t="e">
        <f t="shared" si="5"/>
        <v>#VALUE!</v>
      </c>
      <c r="W14" s="147">
        <v>6</v>
      </c>
      <c r="X14" s="147" t="s">
        <v>15</v>
      </c>
      <c r="Y14" s="29" t="e">
        <f t="shared" si="6"/>
        <v>#VALUE!</v>
      </c>
      <c r="Z14" s="147">
        <v>0</v>
      </c>
      <c r="AA14" s="147" t="s">
        <v>15</v>
      </c>
      <c r="AB14" s="29" t="e">
        <f t="shared" si="7"/>
        <v>#VALUE!</v>
      </c>
      <c r="AC14" s="147">
        <v>0</v>
      </c>
      <c r="AD14" s="147" t="s">
        <v>15</v>
      </c>
      <c r="AE14" s="29" t="e">
        <f t="shared" si="8"/>
        <v>#VALUE!</v>
      </c>
      <c r="AF14" s="147">
        <v>0</v>
      </c>
      <c r="AG14" s="147" t="s">
        <v>15</v>
      </c>
      <c r="AH14" s="29" t="e">
        <f t="shared" si="9"/>
        <v>#VALUE!</v>
      </c>
    </row>
    <row r="15" spans="1:34" s="148" customFormat="1" ht="21.75" customHeight="1">
      <c r="A15" s="143">
        <v>7</v>
      </c>
      <c r="B15" s="144">
        <v>1565010081</v>
      </c>
      <c r="C15" s="145" t="s">
        <v>91</v>
      </c>
      <c r="D15" s="146" t="s">
        <v>92</v>
      </c>
      <c r="E15" s="147">
        <v>8</v>
      </c>
      <c r="F15" s="147" t="s">
        <v>15</v>
      </c>
      <c r="G15" s="29" t="e">
        <f t="shared" si="0"/>
        <v>#VALUE!</v>
      </c>
      <c r="H15" s="147">
        <v>1.5</v>
      </c>
      <c r="I15" s="147" t="s">
        <v>15</v>
      </c>
      <c r="J15" s="29" t="e">
        <f t="shared" si="1"/>
        <v>#VALUE!</v>
      </c>
      <c r="K15" s="147">
        <v>8</v>
      </c>
      <c r="L15" s="147" t="s">
        <v>15</v>
      </c>
      <c r="M15" s="29" t="e">
        <f t="shared" si="2"/>
        <v>#VALUE!</v>
      </c>
      <c r="N15" s="30">
        <v>8</v>
      </c>
      <c r="O15" s="147" t="s">
        <v>15</v>
      </c>
      <c r="P15" s="29" t="e">
        <f t="shared" si="3"/>
        <v>#VALUE!</v>
      </c>
      <c r="Q15" s="147">
        <v>0</v>
      </c>
      <c r="R15" s="147" t="s">
        <v>15</v>
      </c>
      <c r="S15" s="29" t="e">
        <f t="shared" si="4"/>
        <v>#VALUE!</v>
      </c>
      <c r="T15" s="147">
        <v>6</v>
      </c>
      <c r="U15" s="147" t="s">
        <v>15</v>
      </c>
      <c r="V15" s="29" t="e">
        <f t="shared" si="5"/>
        <v>#VALUE!</v>
      </c>
      <c r="W15" s="147">
        <v>6</v>
      </c>
      <c r="X15" s="147" t="s">
        <v>15</v>
      </c>
      <c r="Y15" s="29" t="e">
        <f t="shared" si="6"/>
        <v>#VALUE!</v>
      </c>
      <c r="Z15" s="147">
        <v>0</v>
      </c>
      <c r="AA15" s="147" t="s">
        <v>15</v>
      </c>
      <c r="AB15" s="29" t="e">
        <f t="shared" si="7"/>
        <v>#VALUE!</v>
      </c>
      <c r="AC15" s="147">
        <v>0</v>
      </c>
      <c r="AD15" s="147" t="s">
        <v>15</v>
      </c>
      <c r="AE15" s="29" t="e">
        <f t="shared" si="8"/>
        <v>#VALUE!</v>
      </c>
      <c r="AF15" s="147">
        <v>0</v>
      </c>
      <c r="AG15" s="147" t="s">
        <v>15</v>
      </c>
      <c r="AH15" s="29" t="e">
        <f t="shared" si="9"/>
        <v>#VALUE!</v>
      </c>
    </row>
    <row r="16" spans="1:34" ht="21.75" customHeight="1">
      <c r="A16" s="142">
        <v>8</v>
      </c>
      <c r="B16" s="119">
        <v>1565010084</v>
      </c>
      <c r="C16" s="120" t="s">
        <v>94</v>
      </c>
      <c r="D16" s="121" t="s">
        <v>95</v>
      </c>
      <c r="E16" s="30">
        <v>8</v>
      </c>
      <c r="F16" s="30">
        <v>6</v>
      </c>
      <c r="G16" s="29">
        <f t="shared" si="0"/>
        <v>6.6</v>
      </c>
      <c r="H16" s="30">
        <v>1.5</v>
      </c>
      <c r="I16" s="30">
        <v>4.5</v>
      </c>
      <c r="J16" s="29">
        <f t="shared" si="1"/>
        <v>3.5999999999999996</v>
      </c>
      <c r="K16" s="30">
        <v>0</v>
      </c>
      <c r="L16" s="30">
        <v>6</v>
      </c>
      <c r="M16" s="29">
        <f t="shared" si="2"/>
        <v>4.1999999999999993</v>
      </c>
      <c r="N16" s="30">
        <v>8</v>
      </c>
      <c r="O16" s="30">
        <v>6</v>
      </c>
      <c r="P16" s="29">
        <f t="shared" si="3"/>
        <v>6.6</v>
      </c>
      <c r="Q16" s="30">
        <v>0</v>
      </c>
      <c r="R16" s="30">
        <v>8</v>
      </c>
      <c r="S16" s="29">
        <f t="shared" si="4"/>
        <v>5.6</v>
      </c>
      <c r="T16" s="30">
        <v>6</v>
      </c>
      <c r="U16" s="30">
        <v>7</v>
      </c>
      <c r="V16" s="29">
        <f t="shared" si="5"/>
        <v>6.6999999999999993</v>
      </c>
      <c r="W16" s="30">
        <v>6</v>
      </c>
      <c r="X16" s="30">
        <v>7</v>
      </c>
      <c r="Y16" s="29">
        <f t="shared" si="6"/>
        <v>6.6999999999999993</v>
      </c>
      <c r="Z16" s="30">
        <v>0</v>
      </c>
      <c r="AA16" s="30">
        <v>8</v>
      </c>
      <c r="AB16" s="29">
        <f t="shared" si="7"/>
        <v>5.6</v>
      </c>
      <c r="AC16" s="30">
        <v>0</v>
      </c>
      <c r="AD16" s="30">
        <v>7</v>
      </c>
      <c r="AE16" s="29">
        <f t="shared" si="8"/>
        <v>4.8999999999999995</v>
      </c>
      <c r="AF16" s="30">
        <v>0</v>
      </c>
      <c r="AG16" s="30">
        <v>7</v>
      </c>
      <c r="AH16" s="29">
        <f t="shared" si="9"/>
        <v>4.8999999999999995</v>
      </c>
    </row>
    <row r="17" spans="1:34" ht="21.75" customHeight="1">
      <c r="A17" s="142">
        <v>9</v>
      </c>
      <c r="B17" s="119">
        <v>1565010086</v>
      </c>
      <c r="C17" s="120" t="s">
        <v>97</v>
      </c>
      <c r="D17" s="121" t="s">
        <v>98</v>
      </c>
      <c r="E17" s="30">
        <v>8</v>
      </c>
      <c r="F17" s="30">
        <v>6</v>
      </c>
      <c r="G17" s="29">
        <f t="shared" si="0"/>
        <v>6.6</v>
      </c>
      <c r="H17" s="30">
        <v>1.5</v>
      </c>
      <c r="I17" s="30">
        <v>8.5</v>
      </c>
      <c r="J17" s="29">
        <f t="shared" si="1"/>
        <v>6.3999999999999995</v>
      </c>
      <c r="K17" s="30">
        <v>8</v>
      </c>
      <c r="L17" s="30">
        <v>6.5</v>
      </c>
      <c r="M17" s="29">
        <f t="shared" si="2"/>
        <v>6.9499999999999993</v>
      </c>
      <c r="N17" s="30">
        <v>8</v>
      </c>
      <c r="O17" s="30">
        <v>8</v>
      </c>
      <c r="P17" s="29">
        <f t="shared" si="3"/>
        <v>8</v>
      </c>
      <c r="Q17" s="30">
        <v>8.9</v>
      </c>
      <c r="R17" s="30">
        <v>7.5</v>
      </c>
      <c r="S17" s="29">
        <f t="shared" si="4"/>
        <v>7.92</v>
      </c>
      <c r="T17" s="30">
        <v>8</v>
      </c>
      <c r="U17" s="30">
        <v>6</v>
      </c>
      <c r="V17" s="29">
        <f t="shared" si="5"/>
        <v>6.6</v>
      </c>
      <c r="W17" s="30">
        <v>8</v>
      </c>
      <c r="X17" s="30">
        <v>7</v>
      </c>
      <c r="Y17" s="29">
        <f t="shared" si="6"/>
        <v>7.2999999999999989</v>
      </c>
      <c r="Z17" s="30">
        <v>8</v>
      </c>
      <c r="AA17" s="30">
        <v>6.5</v>
      </c>
      <c r="AB17" s="29">
        <f t="shared" si="7"/>
        <v>6.9499999999999993</v>
      </c>
      <c r="AC17" s="30">
        <v>10</v>
      </c>
      <c r="AD17" s="30">
        <v>6</v>
      </c>
      <c r="AE17" s="29">
        <f t="shared" si="8"/>
        <v>7.1999999999999993</v>
      </c>
      <c r="AF17" s="30">
        <v>7.5</v>
      </c>
      <c r="AG17" s="30">
        <v>7</v>
      </c>
      <c r="AH17" s="29">
        <f t="shared" si="9"/>
        <v>7.1499999999999995</v>
      </c>
    </row>
    <row r="18" spans="1:34" ht="21.75" customHeight="1">
      <c r="A18" s="142">
        <v>10</v>
      </c>
      <c r="B18" s="119">
        <v>1565010087</v>
      </c>
      <c r="C18" s="120" t="s">
        <v>99</v>
      </c>
      <c r="D18" s="121" t="s">
        <v>17</v>
      </c>
      <c r="E18" s="30">
        <v>8</v>
      </c>
      <c r="F18" s="30">
        <v>5</v>
      </c>
      <c r="G18" s="29">
        <f t="shared" si="0"/>
        <v>5.9</v>
      </c>
      <c r="H18" s="30">
        <v>6.5</v>
      </c>
      <c r="I18" s="30">
        <v>5</v>
      </c>
      <c r="J18" s="29">
        <f t="shared" si="1"/>
        <v>5.45</v>
      </c>
      <c r="K18" s="30">
        <v>8</v>
      </c>
      <c r="L18" s="30">
        <v>7</v>
      </c>
      <c r="M18" s="29">
        <f t="shared" si="2"/>
        <v>7.2999999999999989</v>
      </c>
      <c r="N18" s="30">
        <v>8</v>
      </c>
      <c r="O18" s="30">
        <v>7</v>
      </c>
      <c r="P18" s="29">
        <f t="shared" si="3"/>
        <v>7.2999999999999989</v>
      </c>
      <c r="Q18" s="30">
        <v>8.9</v>
      </c>
      <c r="R18" s="30">
        <v>7.5</v>
      </c>
      <c r="S18" s="29">
        <f t="shared" si="4"/>
        <v>7.92</v>
      </c>
      <c r="T18" s="30">
        <v>8</v>
      </c>
      <c r="U18" s="30">
        <v>7</v>
      </c>
      <c r="V18" s="29">
        <f t="shared" si="5"/>
        <v>7.2999999999999989</v>
      </c>
      <c r="W18" s="30">
        <v>8</v>
      </c>
      <c r="X18" s="30">
        <v>7</v>
      </c>
      <c r="Y18" s="29">
        <f t="shared" si="6"/>
        <v>7.2999999999999989</v>
      </c>
      <c r="Z18" s="30">
        <v>8</v>
      </c>
      <c r="AA18" s="30">
        <v>8</v>
      </c>
      <c r="AB18" s="29">
        <f t="shared" si="7"/>
        <v>8</v>
      </c>
      <c r="AC18" s="30">
        <v>9</v>
      </c>
      <c r="AD18" s="30">
        <v>6</v>
      </c>
      <c r="AE18" s="29">
        <f t="shared" si="8"/>
        <v>6.8999999999999986</v>
      </c>
      <c r="AF18" s="30">
        <v>7</v>
      </c>
      <c r="AG18" s="30">
        <v>7</v>
      </c>
      <c r="AH18" s="29">
        <f t="shared" si="9"/>
        <v>7</v>
      </c>
    </row>
    <row r="19" spans="1:34" ht="21.75" customHeight="1">
      <c r="A19" s="142">
        <v>11</v>
      </c>
      <c r="B19" s="119">
        <v>1565010088</v>
      </c>
      <c r="C19" s="120" t="s">
        <v>101</v>
      </c>
      <c r="D19" s="121" t="s">
        <v>102</v>
      </c>
      <c r="E19" s="30">
        <v>8</v>
      </c>
      <c r="F19" s="30">
        <v>7</v>
      </c>
      <c r="G19" s="29">
        <f t="shared" si="0"/>
        <v>7.2999999999999989</v>
      </c>
      <c r="H19" s="30">
        <v>6.5</v>
      </c>
      <c r="I19" s="30">
        <v>5</v>
      </c>
      <c r="J19" s="29">
        <f t="shared" si="1"/>
        <v>5.45</v>
      </c>
      <c r="K19" s="30">
        <v>8</v>
      </c>
      <c r="L19" s="30">
        <v>7</v>
      </c>
      <c r="M19" s="29">
        <f t="shared" si="2"/>
        <v>7.2999999999999989</v>
      </c>
      <c r="N19" s="30">
        <v>8</v>
      </c>
      <c r="O19" s="30">
        <v>7</v>
      </c>
      <c r="P19" s="29">
        <f t="shared" si="3"/>
        <v>7.2999999999999989</v>
      </c>
      <c r="Q19" s="30">
        <v>8.3000000000000007</v>
      </c>
      <c r="R19" s="30">
        <v>7</v>
      </c>
      <c r="S19" s="29">
        <f t="shared" si="4"/>
        <v>7.39</v>
      </c>
      <c r="T19" s="30">
        <v>6</v>
      </c>
      <c r="U19" s="30">
        <v>7</v>
      </c>
      <c r="V19" s="29">
        <f t="shared" si="5"/>
        <v>6.6999999999999993</v>
      </c>
      <c r="W19" s="30">
        <v>6</v>
      </c>
      <c r="X19" s="30">
        <v>7</v>
      </c>
      <c r="Y19" s="29">
        <f t="shared" si="6"/>
        <v>6.6999999999999993</v>
      </c>
      <c r="Z19" s="30">
        <v>0</v>
      </c>
      <c r="AA19" s="30">
        <v>8</v>
      </c>
      <c r="AB19" s="29">
        <f t="shared" si="7"/>
        <v>5.6</v>
      </c>
      <c r="AC19" s="30">
        <v>8</v>
      </c>
      <c r="AD19" s="30">
        <v>5</v>
      </c>
      <c r="AE19" s="29">
        <f t="shared" si="8"/>
        <v>5.9</v>
      </c>
      <c r="AF19" s="30">
        <v>9</v>
      </c>
      <c r="AG19" s="30">
        <v>7</v>
      </c>
      <c r="AH19" s="29">
        <f t="shared" si="9"/>
        <v>7.6</v>
      </c>
    </row>
    <row r="20" spans="1:34" ht="21.75" customHeight="1">
      <c r="A20" s="142">
        <v>12</v>
      </c>
      <c r="B20" s="119">
        <v>1565010090</v>
      </c>
      <c r="C20" s="120" t="s">
        <v>104</v>
      </c>
      <c r="D20" s="121" t="s">
        <v>18</v>
      </c>
      <c r="E20" s="30">
        <v>8</v>
      </c>
      <c r="F20" s="30">
        <v>7</v>
      </c>
      <c r="G20" s="29">
        <f t="shared" si="0"/>
        <v>7.2999999999999989</v>
      </c>
      <c r="H20" s="30">
        <v>7</v>
      </c>
      <c r="I20" s="30">
        <v>5</v>
      </c>
      <c r="J20" s="29">
        <f t="shared" si="1"/>
        <v>5.6</v>
      </c>
      <c r="K20" s="30">
        <v>8</v>
      </c>
      <c r="L20" s="30">
        <v>7.5</v>
      </c>
      <c r="M20" s="29">
        <f t="shared" si="2"/>
        <v>7.65</v>
      </c>
      <c r="N20" s="30">
        <v>8</v>
      </c>
      <c r="O20" s="30">
        <v>6</v>
      </c>
      <c r="P20" s="29">
        <f t="shared" si="3"/>
        <v>6.6</v>
      </c>
      <c r="Q20" s="30">
        <v>8.9</v>
      </c>
      <c r="R20" s="30">
        <v>8</v>
      </c>
      <c r="S20" s="29">
        <f t="shared" si="4"/>
        <v>8.27</v>
      </c>
      <c r="T20" s="30">
        <v>8</v>
      </c>
      <c r="U20" s="30">
        <v>7</v>
      </c>
      <c r="V20" s="29">
        <f t="shared" si="5"/>
        <v>7.2999999999999989</v>
      </c>
      <c r="W20" s="30">
        <v>8</v>
      </c>
      <c r="X20" s="30">
        <v>7</v>
      </c>
      <c r="Y20" s="29">
        <f t="shared" si="6"/>
        <v>7.2999999999999989</v>
      </c>
      <c r="Z20" s="30">
        <v>8</v>
      </c>
      <c r="AA20" s="30">
        <v>8</v>
      </c>
      <c r="AB20" s="29">
        <f t="shared" si="7"/>
        <v>8</v>
      </c>
      <c r="AC20" s="30">
        <v>9</v>
      </c>
      <c r="AD20" s="30">
        <v>9</v>
      </c>
      <c r="AE20" s="29">
        <f t="shared" si="8"/>
        <v>9</v>
      </c>
      <c r="AF20" s="30">
        <v>8.5</v>
      </c>
      <c r="AG20" s="30">
        <v>7</v>
      </c>
      <c r="AH20" s="29">
        <f t="shared" si="9"/>
        <v>7.4499999999999993</v>
      </c>
    </row>
    <row r="21" spans="1:34" ht="21.75" customHeight="1">
      <c r="A21" s="142">
        <v>13</v>
      </c>
      <c r="B21" s="119">
        <v>1565010091</v>
      </c>
      <c r="C21" s="120" t="s">
        <v>106</v>
      </c>
      <c r="D21" s="121" t="s">
        <v>18</v>
      </c>
      <c r="E21" s="30">
        <v>8</v>
      </c>
      <c r="F21" s="30">
        <v>5</v>
      </c>
      <c r="G21" s="29">
        <f t="shared" si="0"/>
        <v>5.9</v>
      </c>
      <c r="H21" s="30">
        <v>6.5</v>
      </c>
      <c r="I21" s="30">
        <v>5</v>
      </c>
      <c r="J21" s="29">
        <f t="shared" si="1"/>
        <v>5.45</v>
      </c>
      <c r="K21" s="30">
        <v>8</v>
      </c>
      <c r="L21" s="30">
        <v>6</v>
      </c>
      <c r="M21" s="29">
        <f t="shared" si="2"/>
        <v>6.6</v>
      </c>
      <c r="N21" s="30">
        <v>8</v>
      </c>
      <c r="O21" s="30">
        <v>6</v>
      </c>
      <c r="P21" s="29">
        <f t="shared" si="3"/>
        <v>6.6</v>
      </c>
      <c r="Q21" s="30">
        <v>8</v>
      </c>
      <c r="R21" s="30">
        <v>7.5</v>
      </c>
      <c r="S21" s="29">
        <f t="shared" si="4"/>
        <v>7.65</v>
      </c>
      <c r="T21" s="30">
        <v>8</v>
      </c>
      <c r="U21" s="30">
        <v>6</v>
      </c>
      <c r="V21" s="29">
        <f t="shared" si="5"/>
        <v>6.6</v>
      </c>
      <c r="W21" s="30">
        <v>8</v>
      </c>
      <c r="X21" s="30">
        <v>7</v>
      </c>
      <c r="Y21" s="29">
        <f t="shared" si="6"/>
        <v>7.2999999999999989</v>
      </c>
      <c r="Z21" s="30">
        <v>8</v>
      </c>
      <c r="AA21" s="30">
        <v>8.5</v>
      </c>
      <c r="AB21" s="29">
        <f t="shared" si="7"/>
        <v>8.35</v>
      </c>
      <c r="AC21" s="30">
        <v>8</v>
      </c>
      <c r="AD21" s="30">
        <v>5</v>
      </c>
      <c r="AE21" s="29">
        <f t="shared" si="8"/>
        <v>5.9</v>
      </c>
      <c r="AF21" s="30">
        <v>9</v>
      </c>
      <c r="AG21" s="30">
        <v>8</v>
      </c>
      <c r="AH21" s="29">
        <f t="shared" si="9"/>
        <v>8.2999999999999989</v>
      </c>
    </row>
    <row r="22" spans="1:34" s="150" customFormat="1" ht="21.75" customHeight="1">
      <c r="A22" s="143">
        <v>14</v>
      </c>
      <c r="B22" s="144">
        <v>1565010092</v>
      </c>
      <c r="C22" s="145" t="s">
        <v>108</v>
      </c>
      <c r="D22" s="146" t="s">
        <v>18</v>
      </c>
      <c r="E22" s="30">
        <v>8</v>
      </c>
      <c r="F22" s="147" t="s">
        <v>15</v>
      </c>
      <c r="G22" s="29" t="e">
        <f t="shared" si="0"/>
        <v>#VALUE!</v>
      </c>
      <c r="H22" s="147">
        <v>1.5</v>
      </c>
      <c r="I22" s="147" t="s">
        <v>15</v>
      </c>
      <c r="J22" s="29" t="e">
        <f t="shared" si="1"/>
        <v>#VALUE!</v>
      </c>
      <c r="K22" s="147">
        <v>8</v>
      </c>
      <c r="L22" s="147" t="s">
        <v>15</v>
      </c>
      <c r="M22" s="29" t="e">
        <f t="shared" si="2"/>
        <v>#VALUE!</v>
      </c>
      <c r="N22" s="30">
        <v>8</v>
      </c>
      <c r="O22" s="147" t="s">
        <v>15</v>
      </c>
      <c r="P22" s="29" t="e">
        <f t="shared" si="3"/>
        <v>#VALUE!</v>
      </c>
      <c r="Q22" s="147">
        <v>0</v>
      </c>
      <c r="R22" s="147" t="s">
        <v>15</v>
      </c>
      <c r="S22" s="29" t="e">
        <f t="shared" si="4"/>
        <v>#VALUE!</v>
      </c>
      <c r="T22" s="147">
        <v>6</v>
      </c>
      <c r="U22" s="147" t="s">
        <v>15</v>
      </c>
      <c r="V22" s="29" t="e">
        <f t="shared" si="5"/>
        <v>#VALUE!</v>
      </c>
      <c r="W22" s="147">
        <v>6</v>
      </c>
      <c r="X22" s="147" t="s">
        <v>15</v>
      </c>
      <c r="Y22" s="29" t="e">
        <f t="shared" si="6"/>
        <v>#VALUE!</v>
      </c>
      <c r="Z22" s="147">
        <v>0</v>
      </c>
      <c r="AA22" s="147" t="s">
        <v>15</v>
      </c>
      <c r="AB22" s="29" t="e">
        <f t="shared" si="7"/>
        <v>#VALUE!</v>
      </c>
      <c r="AC22" s="147">
        <v>0</v>
      </c>
      <c r="AD22" s="147" t="s">
        <v>15</v>
      </c>
      <c r="AE22" s="29" t="e">
        <f t="shared" si="8"/>
        <v>#VALUE!</v>
      </c>
      <c r="AF22" s="147">
        <v>0</v>
      </c>
      <c r="AG22" s="147" t="s">
        <v>15</v>
      </c>
      <c r="AH22" s="29" t="e">
        <f t="shared" si="9"/>
        <v>#VALUE!</v>
      </c>
    </row>
    <row r="23" spans="1:34" s="150" customFormat="1" ht="21.75" customHeight="1">
      <c r="A23" s="142">
        <v>15</v>
      </c>
      <c r="B23" s="119">
        <v>1565010093</v>
      </c>
      <c r="C23" s="120" t="s">
        <v>110</v>
      </c>
      <c r="D23" s="121" t="s">
        <v>18</v>
      </c>
      <c r="E23" s="30">
        <v>8</v>
      </c>
      <c r="F23" s="30">
        <v>6</v>
      </c>
      <c r="G23" s="29">
        <f t="shared" si="0"/>
        <v>6.6</v>
      </c>
      <c r="H23" s="30">
        <v>6.5</v>
      </c>
      <c r="I23" s="30">
        <v>4.5</v>
      </c>
      <c r="J23" s="29">
        <f t="shared" si="1"/>
        <v>5.0999999999999996</v>
      </c>
      <c r="K23" s="30">
        <v>8</v>
      </c>
      <c r="L23" s="30">
        <v>7.5</v>
      </c>
      <c r="M23" s="29">
        <f t="shared" si="2"/>
        <v>7.65</v>
      </c>
      <c r="N23" s="30">
        <v>8</v>
      </c>
      <c r="O23" s="30">
        <v>9</v>
      </c>
      <c r="P23" s="29">
        <f t="shared" si="3"/>
        <v>8.6999999999999993</v>
      </c>
      <c r="Q23" s="30">
        <v>8</v>
      </c>
      <c r="R23" s="30">
        <v>6.5</v>
      </c>
      <c r="S23" s="29">
        <f t="shared" si="4"/>
        <v>6.9499999999999993</v>
      </c>
      <c r="T23" s="30">
        <v>8</v>
      </c>
      <c r="U23" s="30">
        <v>7</v>
      </c>
      <c r="V23" s="29">
        <f t="shared" si="5"/>
        <v>7.2999999999999989</v>
      </c>
      <c r="W23" s="30">
        <v>8</v>
      </c>
      <c r="X23" s="30">
        <v>7</v>
      </c>
      <c r="Y23" s="29">
        <f t="shared" si="6"/>
        <v>7.2999999999999989</v>
      </c>
      <c r="Z23" s="30">
        <v>8</v>
      </c>
      <c r="AA23" s="30">
        <v>6</v>
      </c>
      <c r="AB23" s="29">
        <f t="shared" si="7"/>
        <v>6.6</v>
      </c>
      <c r="AC23" s="30">
        <v>8</v>
      </c>
      <c r="AD23" s="30">
        <v>7</v>
      </c>
      <c r="AE23" s="29">
        <f t="shared" si="8"/>
        <v>7.2999999999999989</v>
      </c>
      <c r="AF23" s="30">
        <v>9</v>
      </c>
      <c r="AG23" s="30">
        <v>8</v>
      </c>
      <c r="AH23" s="29">
        <f t="shared" si="9"/>
        <v>8.2999999999999989</v>
      </c>
    </row>
    <row r="24" spans="1:34" ht="21.75" customHeight="1">
      <c r="A24" s="142">
        <v>16</v>
      </c>
      <c r="B24" s="119">
        <v>1565010094</v>
      </c>
      <c r="C24" s="151" t="s">
        <v>111</v>
      </c>
      <c r="D24" s="152" t="s">
        <v>18</v>
      </c>
      <c r="E24" s="30">
        <v>8</v>
      </c>
      <c r="F24" s="30">
        <v>7</v>
      </c>
      <c r="G24" s="29">
        <f t="shared" si="0"/>
        <v>7.2999999999999989</v>
      </c>
      <c r="H24" s="30">
        <v>1.5</v>
      </c>
      <c r="I24" s="30">
        <v>5.5</v>
      </c>
      <c r="J24" s="29">
        <f t="shared" si="1"/>
        <v>4.3</v>
      </c>
      <c r="K24" s="30">
        <v>8</v>
      </c>
      <c r="L24" s="30">
        <v>8</v>
      </c>
      <c r="M24" s="29">
        <f t="shared" si="2"/>
        <v>8</v>
      </c>
      <c r="N24" s="30">
        <v>8</v>
      </c>
      <c r="O24" s="30">
        <v>9</v>
      </c>
      <c r="P24" s="29">
        <f t="shared" si="3"/>
        <v>8.6999999999999993</v>
      </c>
      <c r="Q24" s="30">
        <v>8.9</v>
      </c>
      <c r="R24" s="30">
        <v>7</v>
      </c>
      <c r="S24" s="29">
        <f t="shared" si="4"/>
        <v>7.5699999999999994</v>
      </c>
      <c r="T24" s="30">
        <v>8</v>
      </c>
      <c r="U24" s="30">
        <v>6</v>
      </c>
      <c r="V24" s="29">
        <f t="shared" si="5"/>
        <v>6.6</v>
      </c>
      <c r="W24" s="30">
        <v>8</v>
      </c>
      <c r="X24" s="30">
        <v>7</v>
      </c>
      <c r="Y24" s="29">
        <f t="shared" si="6"/>
        <v>7.2999999999999989</v>
      </c>
      <c r="Z24" s="30">
        <v>8</v>
      </c>
      <c r="AA24" s="30">
        <v>8</v>
      </c>
      <c r="AB24" s="29">
        <f t="shared" si="7"/>
        <v>8</v>
      </c>
      <c r="AC24" s="30">
        <v>9</v>
      </c>
      <c r="AD24" s="30">
        <v>7</v>
      </c>
      <c r="AE24" s="29">
        <f t="shared" si="8"/>
        <v>7.6</v>
      </c>
      <c r="AF24" s="30">
        <v>9</v>
      </c>
      <c r="AG24" s="30">
        <v>8</v>
      </c>
      <c r="AH24" s="29">
        <f t="shared" si="9"/>
        <v>8.2999999999999989</v>
      </c>
    </row>
    <row r="25" spans="1:34" ht="21.75" customHeight="1">
      <c r="A25" s="142">
        <v>17</v>
      </c>
      <c r="B25" s="119">
        <v>1565010097</v>
      </c>
      <c r="C25" s="120" t="s">
        <v>112</v>
      </c>
      <c r="D25" s="121" t="s">
        <v>19</v>
      </c>
      <c r="E25" s="30">
        <v>8</v>
      </c>
      <c r="F25" s="30">
        <v>7</v>
      </c>
      <c r="G25" s="29">
        <f t="shared" si="0"/>
        <v>7.2999999999999989</v>
      </c>
      <c r="H25" s="30">
        <v>6.5</v>
      </c>
      <c r="I25" s="30">
        <v>5</v>
      </c>
      <c r="J25" s="29">
        <f t="shared" si="1"/>
        <v>5.45</v>
      </c>
      <c r="K25" s="30">
        <v>8</v>
      </c>
      <c r="L25" s="30">
        <v>7</v>
      </c>
      <c r="M25" s="29">
        <f t="shared" si="2"/>
        <v>7.2999999999999989</v>
      </c>
      <c r="N25" s="30">
        <v>8</v>
      </c>
      <c r="O25" s="30">
        <v>7</v>
      </c>
      <c r="P25" s="29">
        <f t="shared" si="3"/>
        <v>7.2999999999999989</v>
      </c>
      <c r="Q25" s="30">
        <v>8.3000000000000007</v>
      </c>
      <c r="R25" s="30">
        <v>8.5</v>
      </c>
      <c r="S25" s="29">
        <f t="shared" si="4"/>
        <v>8.44</v>
      </c>
      <c r="T25" s="30">
        <v>6</v>
      </c>
      <c r="U25" s="30">
        <v>6</v>
      </c>
      <c r="V25" s="29">
        <f t="shared" si="5"/>
        <v>5.9999999999999991</v>
      </c>
      <c r="W25" s="30">
        <v>6</v>
      </c>
      <c r="X25" s="30">
        <v>7</v>
      </c>
      <c r="Y25" s="29">
        <f t="shared" si="6"/>
        <v>6.6999999999999993</v>
      </c>
      <c r="Z25" s="30">
        <v>9</v>
      </c>
      <c r="AA25" s="30">
        <v>8.5</v>
      </c>
      <c r="AB25" s="29">
        <f t="shared" si="7"/>
        <v>8.6499999999999986</v>
      </c>
      <c r="AC25" s="30">
        <v>9</v>
      </c>
      <c r="AD25" s="30">
        <v>7</v>
      </c>
      <c r="AE25" s="29">
        <f t="shared" si="8"/>
        <v>7.6</v>
      </c>
      <c r="AF25" s="30">
        <v>9</v>
      </c>
      <c r="AG25" s="30">
        <v>8</v>
      </c>
      <c r="AH25" s="29">
        <f t="shared" si="9"/>
        <v>8.2999999999999989</v>
      </c>
    </row>
    <row r="26" spans="1:34" ht="21.75" customHeight="1">
      <c r="A26" s="142">
        <v>18</v>
      </c>
      <c r="B26" s="119">
        <v>1565010098</v>
      </c>
      <c r="C26" s="120" t="s">
        <v>113</v>
      </c>
      <c r="D26" s="121" t="s">
        <v>19</v>
      </c>
      <c r="E26" s="30">
        <v>8</v>
      </c>
      <c r="F26" s="30">
        <v>6</v>
      </c>
      <c r="G26" s="29">
        <f t="shared" si="0"/>
        <v>6.6</v>
      </c>
      <c r="H26" s="30">
        <v>6.5</v>
      </c>
      <c r="I26" s="30">
        <v>6.5</v>
      </c>
      <c r="J26" s="29">
        <f t="shared" si="1"/>
        <v>6.5</v>
      </c>
      <c r="K26" s="30">
        <v>8</v>
      </c>
      <c r="L26" s="30">
        <v>8</v>
      </c>
      <c r="M26" s="29">
        <f t="shared" si="2"/>
        <v>8</v>
      </c>
      <c r="N26" s="30">
        <v>8</v>
      </c>
      <c r="O26" s="30">
        <v>7</v>
      </c>
      <c r="P26" s="29">
        <f t="shared" si="3"/>
        <v>7.2999999999999989</v>
      </c>
      <c r="Q26" s="30">
        <v>8.3000000000000007</v>
      </c>
      <c r="R26" s="30">
        <v>6.5</v>
      </c>
      <c r="S26" s="29">
        <f t="shared" si="4"/>
        <v>7.04</v>
      </c>
      <c r="T26" s="30">
        <v>8</v>
      </c>
      <c r="U26" s="30">
        <v>6</v>
      </c>
      <c r="V26" s="29">
        <f t="shared" si="5"/>
        <v>6.6</v>
      </c>
      <c r="W26" s="30">
        <v>8</v>
      </c>
      <c r="X26" s="30">
        <v>6</v>
      </c>
      <c r="Y26" s="29">
        <f t="shared" si="6"/>
        <v>6.6</v>
      </c>
      <c r="Z26" s="30">
        <v>8</v>
      </c>
      <c r="AA26" s="30">
        <v>8</v>
      </c>
      <c r="AB26" s="29">
        <f t="shared" si="7"/>
        <v>8</v>
      </c>
      <c r="AC26" s="30">
        <v>9</v>
      </c>
      <c r="AD26" s="30">
        <v>8</v>
      </c>
      <c r="AE26" s="29">
        <f t="shared" si="8"/>
        <v>8.2999999999999989</v>
      </c>
      <c r="AF26" s="30">
        <v>8</v>
      </c>
      <c r="AG26" s="30">
        <v>8</v>
      </c>
      <c r="AH26" s="29">
        <f t="shared" si="9"/>
        <v>8</v>
      </c>
    </row>
    <row r="27" spans="1:34" ht="21.75" customHeight="1">
      <c r="A27" s="142">
        <v>19</v>
      </c>
      <c r="B27" s="119">
        <v>1565010100</v>
      </c>
      <c r="C27" s="120" t="s">
        <v>114</v>
      </c>
      <c r="D27" s="121" t="s">
        <v>115</v>
      </c>
      <c r="E27" s="30">
        <v>8</v>
      </c>
      <c r="F27" s="30">
        <v>5</v>
      </c>
      <c r="G27" s="29">
        <f t="shared" si="0"/>
        <v>5.9</v>
      </c>
      <c r="H27" s="30">
        <v>6.5</v>
      </c>
      <c r="I27" s="30">
        <v>7</v>
      </c>
      <c r="J27" s="29">
        <f t="shared" si="1"/>
        <v>6.85</v>
      </c>
      <c r="K27" s="30">
        <v>8</v>
      </c>
      <c r="L27" s="30">
        <v>7</v>
      </c>
      <c r="M27" s="29">
        <f t="shared" si="2"/>
        <v>7.2999999999999989</v>
      </c>
      <c r="N27" s="30">
        <v>8</v>
      </c>
      <c r="O27" s="30">
        <v>8</v>
      </c>
      <c r="P27" s="29">
        <f t="shared" si="3"/>
        <v>8</v>
      </c>
      <c r="Q27" s="30">
        <v>8.3000000000000007</v>
      </c>
      <c r="R27" s="30">
        <v>6.5</v>
      </c>
      <c r="S27" s="29">
        <f t="shared" si="4"/>
        <v>7.04</v>
      </c>
      <c r="T27" s="30">
        <v>6</v>
      </c>
      <c r="U27" s="30">
        <v>7</v>
      </c>
      <c r="V27" s="29">
        <f t="shared" si="5"/>
        <v>6.6999999999999993</v>
      </c>
      <c r="W27" s="30">
        <v>6</v>
      </c>
      <c r="X27" s="30">
        <v>7</v>
      </c>
      <c r="Y27" s="29">
        <f t="shared" si="6"/>
        <v>6.6999999999999993</v>
      </c>
      <c r="Z27" s="30">
        <v>8</v>
      </c>
      <c r="AA27" s="30">
        <v>8</v>
      </c>
      <c r="AB27" s="29">
        <f t="shared" si="7"/>
        <v>8</v>
      </c>
      <c r="AC27" s="30">
        <v>8</v>
      </c>
      <c r="AD27" s="30">
        <v>8</v>
      </c>
      <c r="AE27" s="29">
        <f t="shared" si="8"/>
        <v>8</v>
      </c>
      <c r="AF27" s="30">
        <v>8</v>
      </c>
      <c r="AG27" s="30">
        <v>8</v>
      </c>
      <c r="AH27" s="29">
        <f t="shared" si="9"/>
        <v>8</v>
      </c>
    </row>
    <row r="28" spans="1:34" s="150" customFormat="1" ht="21.75" customHeight="1">
      <c r="A28" s="143">
        <v>20</v>
      </c>
      <c r="B28" s="144">
        <v>1565010101</v>
      </c>
      <c r="C28" s="145" t="s">
        <v>117</v>
      </c>
      <c r="D28" s="146" t="s">
        <v>20</v>
      </c>
      <c r="E28" s="30">
        <v>8</v>
      </c>
      <c r="F28" s="147" t="s">
        <v>15</v>
      </c>
      <c r="G28" s="29" t="e">
        <f t="shared" si="0"/>
        <v>#VALUE!</v>
      </c>
      <c r="H28" s="147">
        <v>1.5</v>
      </c>
      <c r="I28" s="147" t="s">
        <v>15</v>
      </c>
      <c r="J28" s="29" t="e">
        <f t="shared" si="1"/>
        <v>#VALUE!</v>
      </c>
      <c r="K28" s="147">
        <v>0</v>
      </c>
      <c r="L28" s="147" t="s">
        <v>15</v>
      </c>
      <c r="M28" s="29" t="e">
        <f t="shared" si="2"/>
        <v>#VALUE!</v>
      </c>
      <c r="N28" s="30">
        <v>8</v>
      </c>
      <c r="O28" s="147" t="s">
        <v>15</v>
      </c>
      <c r="P28" s="29" t="e">
        <f t="shared" si="3"/>
        <v>#VALUE!</v>
      </c>
      <c r="Q28" s="147">
        <v>0</v>
      </c>
      <c r="R28" s="147" t="s">
        <v>15</v>
      </c>
      <c r="S28" s="29" t="e">
        <f t="shared" si="4"/>
        <v>#VALUE!</v>
      </c>
      <c r="T28" s="147">
        <v>6</v>
      </c>
      <c r="U28" s="147" t="s">
        <v>15</v>
      </c>
      <c r="V28" s="29" t="e">
        <f t="shared" si="5"/>
        <v>#VALUE!</v>
      </c>
      <c r="W28" s="147">
        <v>6</v>
      </c>
      <c r="X28" s="147" t="s">
        <v>15</v>
      </c>
      <c r="Y28" s="29" t="e">
        <f t="shared" si="6"/>
        <v>#VALUE!</v>
      </c>
      <c r="Z28" s="147">
        <v>0</v>
      </c>
      <c r="AA28" s="147" t="s">
        <v>15</v>
      </c>
      <c r="AB28" s="29" t="e">
        <f t="shared" si="7"/>
        <v>#VALUE!</v>
      </c>
      <c r="AC28" s="147">
        <v>0</v>
      </c>
      <c r="AD28" s="147" t="s">
        <v>15</v>
      </c>
      <c r="AE28" s="29" t="e">
        <f t="shared" si="8"/>
        <v>#VALUE!</v>
      </c>
      <c r="AF28" s="147">
        <v>0</v>
      </c>
      <c r="AG28" s="147" t="s">
        <v>15</v>
      </c>
      <c r="AH28" s="29" t="e">
        <f t="shared" si="9"/>
        <v>#VALUE!</v>
      </c>
    </row>
    <row r="29" spans="1:34" ht="21.75" customHeight="1">
      <c r="A29" s="142">
        <v>21</v>
      </c>
      <c r="B29" s="119">
        <v>1565010102</v>
      </c>
      <c r="C29" s="120" t="s">
        <v>119</v>
      </c>
      <c r="D29" s="121" t="s">
        <v>20</v>
      </c>
      <c r="E29" s="30">
        <v>8</v>
      </c>
      <c r="F29" s="30">
        <v>5</v>
      </c>
      <c r="G29" s="29">
        <f t="shared" si="0"/>
        <v>5.9</v>
      </c>
      <c r="H29" s="30">
        <v>1.5</v>
      </c>
      <c r="I29" s="30">
        <v>4.5</v>
      </c>
      <c r="J29" s="29">
        <f t="shared" si="1"/>
        <v>3.5999999999999996</v>
      </c>
      <c r="K29" s="30">
        <v>0</v>
      </c>
      <c r="L29" s="30">
        <v>4.5</v>
      </c>
      <c r="M29" s="29">
        <f t="shared" si="2"/>
        <v>3.15</v>
      </c>
      <c r="N29" s="30">
        <v>8</v>
      </c>
      <c r="O29" s="30">
        <v>6</v>
      </c>
      <c r="P29" s="29">
        <f t="shared" si="3"/>
        <v>6.6</v>
      </c>
      <c r="Q29" s="30">
        <v>0</v>
      </c>
      <c r="R29" s="30">
        <v>6</v>
      </c>
      <c r="S29" s="29">
        <f t="shared" si="4"/>
        <v>4.1999999999999993</v>
      </c>
      <c r="T29" s="30">
        <v>6</v>
      </c>
      <c r="U29" s="30">
        <v>5</v>
      </c>
      <c r="V29" s="29">
        <f t="shared" si="5"/>
        <v>5.3</v>
      </c>
      <c r="W29" s="30">
        <v>6</v>
      </c>
      <c r="X29" s="30">
        <v>7</v>
      </c>
      <c r="Y29" s="29">
        <f t="shared" si="6"/>
        <v>6.6999999999999993</v>
      </c>
      <c r="Z29" s="30">
        <v>0</v>
      </c>
      <c r="AA29" s="30">
        <v>5.5</v>
      </c>
      <c r="AB29" s="29">
        <f t="shared" si="7"/>
        <v>3.8499999999999996</v>
      </c>
      <c r="AC29" s="30">
        <v>0</v>
      </c>
      <c r="AD29" s="30">
        <v>3</v>
      </c>
      <c r="AE29" s="29">
        <f t="shared" si="8"/>
        <v>2.0999999999999996</v>
      </c>
      <c r="AF29" s="30">
        <v>8.5</v>
      </c>
      <c r="AG29" s="30">
        <v>7</v>
      </c>
      <c r="AH29" s="29">
        <f t="shared" si="9"/>
        <v>7.4499999999999993</v>
      </c>
    </row>
    <row r="30" spans="1:34" ht="21.75" customHeight="1">
      <c r="A30" s="142">
        <v>22</v>
      </c>
      <c r="B30" s="119">
        <v>1565010103</v>
      </c>
      <c r="C30" s="120" t="s">
        <v>121</v>
      </c>
      <c r="D30" s="121" t="s">
        <v>21</v>
      </c>
      <c r="E30" s="30">
        <v>8</v>
      </c>
      <c r="F30" s="30">
        <v>6</v>
      </c>
      <c r="G30" s="29">
        <f t="shared" si="0"/>
        <v>6.6</v>
      </c>
      <c r="H30" s="30">
        <v>6.5</v>
      </c>
      <c r="I30" s="30">
        <v>5.5</v>
      </c>
      <c r="J30" s="29">
        <f t="shared" si="1"/>
        <v>5.8</v>
      </c>
      <c r="K30" s="30">
        <v>8</v>
      </c>
      <c r="L30" s="30">
        <v>6</v>
      </c>
      <c r="M30" s="29">
        <f t="shared" si="2"/>
        <v>6.6</v>
      </c>
      <c r="N30" s="30">
        <v>8</v>
      </c>
      <c r="O30" s="30">
        <v>7</v>
      </c>
      <c r="P30" s="29">
        <f t="shared" si="3"/>
        <v>7.2999999999999989</v>
      </c>
      <c r="Q30" s="30">
        <v>8.9</v>
      </c>
      <c r="R30" s="30">
        <v>6</v>
      </c>
      <c r="S30" s="29">
        <f t="shared" si="4"/>
        <v>6.8699999999999992</v>
      </c>
      <c r="T30" s="30">
        <v>8</v>
      </c>
      <c r="U30" s="30">
        <v>7</v>
      </c>
      <c r="V30" s="29">
        <f t="shared" si="5"/>
        <v>7.2999999999999989</v>
      </c>
      <c r="W30" s="30">
        <v>8</v>
      </c>
      <c r="X30" s="30">
        <v>7</v>
      </c>
      <c r="Y30" s="29">
        <f t="shared" si="6"/>
        <v>7.2999999999999989</v>
      </c>
      <c r="Z30" s="30">
        <v>9</v>
      </c>
      <c r="AA30" s="30">
        <v>7.5</v>
      </c>
      <c r="AB30" s="29">
        <f t="shared" si="7"/>
        <v>7.9499999999999993</v>
      </c>
      <c r="AC30" s="30">
        <v>8</v>
      </c>
      <c r="AD30" s="30">
        <v>5</v>
      </c>
      <c r="AE30" s="29">
        <f t="shared" si="8"/>
        <v>5.9</v>
      </c>
      <c r="AF30" s="30">
        <v>7.5</v>
      </c>
      <c r="AG30" s="30">
        <v>7</v>
      </c>
      <c r="AH30" s="29">
        <f t="shared" si="9"/>
        <v>7.1499999999999995</v>
      </c>
    </row>
    <row r="31" spans="1:34" ht="21.75" customHeight="1">
      <c r="A31" s="142">
        <v>23</v>
      </c>
      <c r="B31" s="119">
        <v>1565010104</v>
      </c>
      <c r="C31" s="120" t="s">
        <v>22</v>
      </c>
      <c r="D31" s="121" t="s">
        <v>123</v>
      </c>
      <c r="E31" s="30">
        <v>8</v>
      </c>
      <c r="F31" s="30">
        <v>6</v>
      </c>
      <c r="G31" s="29">
        <f t="shared" si="0"/>
        <v>6.6</v>
      </c>
      <c r="H31" s="30">
        <v>6.5</v>
      </c>
      <c r="I31" s="30">
        <v>4</v>
      </c>
      <c r="J31" s="29">
        <f t="shared" si="1"/>
        <v>4.75</v>
      </c>
      <c r="K31" s="30">
        <v>8</v>
      </c>
      <c r="L31" s="30">
        <v>7</v>
      </c>
      <c r="M31" s="29">
        <f t="shared" si="2"/>
        <v>7.2999999999999989</v>
      </c>
      <c r="N31" s="30">
        <v>8</v>
      </c>
      <c r="O31" s="30">
        <v>6</v>
      </c>
      <c r="P31" s="29">
        <f t="shared" si="3"/>
        <v>6.6</v>
      </c>
      <c r="Q31" s="30">
        <v>8.9</v>
      </c>
      <c r="R31" s="30">
        <v>7</v>
      </c>
      <c r="S31" s="29">
        <f t="shared" si="4"/>
        <v>7.5699999999999994</v>
      </c>
      <c r="T31" s="30">
        <v>6</v>
      </c>
      <c r="U31" s="30">
        <v>7</v>
      </c>
      <c r="V31" s="29">
        <f t="shared" si="5"/>
        <v>6.6999999999999993</v>
      </c>
      <c r="W31" s="30">
        <v>6</v>
      </c>
      <c r="X31" s="30">
        <v>7</v>
      </c>
      <c r="Y31" s="29">
        <f t="shared" si="6"/>
        <v>6.6999999999999993</v>
      </c>
      <c r="Z31" s="30">
        <v>0</v>
      </c>
      <c r="AA31" s="30">
        <v>7</v>
      </c>
      <c r="AB31" s="29">
        <f t="shared" si="7"/>
        <v>4.8999999999999995</v>
      </c>
      <c r="AC31" s="30">
        <v>8</v>
      </c>
      <c r="AD31" s="30">
        <v>5</v>
      </c>
      <c r="AE31" s="29">
        <f t="shared" si="8"/>
        <v>5.9</v>
      </c>
      <c r="AF31" s="30">
        <v>8</v>
      </c>
      <c r="AG31" s="30">
        <v>7</v>
      </c>
      <c r="AH31" s="29">
        <f t="shared" si="9"/>
        <v>7.2999999999999989</v>
      </c>
    </row>
    <row r="32" spans="1:34" s="150" customFormat="1" ht="21.75" customHeight="1">
      <c r="A32" s="143">
        <v>24</v>
      </c>
      <c r="B32" s="144">
        <v>1565010105</v>
      </c>
      <c r="C32" s="145" t="s">
        <v>125</v>
      </c>
      <c r="D32" s="146" t="s">
        <v>126</v>
      </c>
      <c r="E32" s="30">
        <v>8</v>
      </c>
      <c r="F32" s="147" t="s">
        <v>15</v>
      </c>
      <c r="G32" s="29" t="e">
        <f t="shared" si="0"/>
        <v>#VALUE!</v>
      </c>
      <c r="H32" s="147">
        <v>1.5</v>
      </c>
      <c r="I32" s="147" t="s">
        <v>15</v>
      </c>
      <c r="J32" s="29" t="e">
        <f t="shared" si="1"/>
        <v>#VALUE!</v>
      </c>
      <c r="K32" s="147">
        <v>8</v>
      </c>
      <c r="L32" s="147" t="s">
        <v>15</v>
      </c>
      <c r="M32" s="29" t="e">
        <f t="shared" si="2"/>
        <v>#VALUE!</v>
      </c>
      <c r="N32" s="30">
        <v>8</v>
      </c>
      <c r="O32" s="147" t="s">
        <v>15</v>
      </c>
      <c r="P32" s="29" t="e">
        <f t="shared" si="3"/>
        <v>#VALUE!</v>
      </c>
      <c r="Q32" s="147">
        <v>8.3000000000000007</v>
      </c>
      <c r="R32" s="147" t="s">
        <v>15</v>
      </c>
      <c r="S32" s="29" t="e">
        <f t="shared" si="4"/>
        <v>#VALUE!</v>
      </c>
      <c r="T32" s="147">
        <v>6</v>
      </c>
      <c r="U32" s="147" t="s">
        <v>15</v>
      </c>
      <c r="V32" s="29" t="e">
        <f t="shared" si="5"/>
        <v>#VALUE!</v>
      </c>
      <c r="W32" s="147">
        <v>6</v>
      </c>
      <c r="X32" s="147" t="s">
        <v>15</v>
      </c>
      <c r="Y32" s="29" t="e">
        <f t="shared" si="6"/>
        <v>#VALUE!</v>
      </c>
      <c r="Z32" s="147" t="s">
        <v>15</v>
      </c>
      <c r="AA32" s="147" t="s">
        <v>15</v>
      </c>
      <c r="AB32" s="29" t="e">
        <f t="shared" si="7"/>
        <v>#VALUE!</v>
      </c>
      <c r="AC32" s="147">
        <v>0</v>
      </c>
      <c r="AD32" s="147" t="s">
        <v>15</v>
      </c>
      <c r="AE32" s="29" t="e">
        <f t="shared" si="8"/>
        <v>#VALUE!</v>
      </c>
      <c r="AF32" s="147">
        <v>0</v>
      </c>
      <c r="AG32" s="147" t="s">
        <v>15</v>
      </c>
      <c r="AH32" s="29" t="e">
        <f t="shared" si="9"/>
        <v>#VALUE!</v>
      </c>
    </row>
    <row r="33" spans="1:34" ht="21.75" customHeight="1">
      <c r="A33" s="142">
        <v>25</v>
      </c>
      <c r="B33" s="119">
        <v>1565010106</v>
      </c>
      <c r="C33" s="120" t="s">
        <v>127</v>
      </c>
      <c r="D33" s="121" t="s">
        <v>23</v>
      </c>
      <c r="E33" s="30">
        <v>8</v>
      </c>
      <c r="F33" s="30">
        <v>6</v>
      </c>
      <c r="G33" s="29">
        <f t="shared" si="0"/>
        <v>6.6</v>
      </c>
      <c r="H33" s="30">
        <v>6</v>
      </c>
      <c r="I33" s="30">
        <v>5</v>
      </c>
      <c r="J33" s="29">
        <f t="shared" si="1"/>
        <v>5.3</v>
      </c>
      <c r="K33" s="30">
        <v>8</v>
      </c>
      <c r="L33" s="30">
        <v>7</v>
      </c>
      <c r="M33" s="29">
        <f t="shared" si="2"/>
        <v>7.2999999999999989</v>
      </c>
      <c r="N33" s="30">
        <v>8</v>
      </c>
      <c r="O33" s="30">
        <v>8</v>
      </c>
      <c r="P33" s="29">
        <f t="shared" si="3"/>
        <v>8</v>
      </c>
      <c r="Q33" s="30">
        <v>8.9</v>
      </c>
      <c r="R33" s="30">
        <v>8</v>
      </c>
      <c r="S33" s="29">
        <f t="shared" si="4"/>
        <v>8.27</v>
      </c>
      <c r="T33" s="153">
        <v>8</v>
      </c>
      <c r="U33" s="30">
        <v>7</v>
      </c>
      <c r="V33" s="29">
        <f t="shared" si="5"/>
        <v>7.2999999999999989</v>
      </c>
      <c r="W33" s="153">
        <v>8</v>
      </c>
      <c r="X33" s="30">
        <v>7</v>
      </c>
      <c r="Y33" s="29">
        <f t="shared" si="6"/>
        <v>7.2999999999999989</v>
      </c>
      <c r="Z33" s="30">
        <v>8</v>
      </c>
      <c r="AA33" s="30">
        <v>7</v>
      </c>
      <c r="AB33" s="29">
        <f t="shared" si="7"/>
        <v>7.2999999999999989</v>
      </c>
      <c r="AC33" s="30">
        <v>10</v>
      </c>
      <c r="AD33" s="30">
        <v>7</v>
      </c>
      <c r="AE33" s="29">
        <f t="shared" si="8"/>
        <v>7.8999999999999995</v>
      </c>
      <c r="AF33" s="30">
        <v>8</v>
      </c>
      <c r="AG33" s="30">
        <v>8</v>
      </c>
      <c r="AH33" s="29">
        <f t="shared" si="9"/>
        <v>8</v>
      </c>
    </row>
    <row r="34" spans="1:34" ht="21.75" customHeight="1">
      <c r="A34" s="142">
        <v>26</v>
      </c>
      <c r="B34" s="119">
        <v>1565010108</v>
      </c>
      <c r="C34" s="151" t="s">
        <v>129</v>
      </c>
      <c r="D34" s="152" t="s">
        <v>24</v>
      </c>
      <c r="E34" s="30">
        <v>8</v>
      </c>
      <c r="F34" s="30">
        <v>6</v>
      </c>
      <c r="G34" s="29">
        <f t="shared" si="0"/>
        <v>6.6</v>
      </c>
      <c r="H34" s="30">
        <v>6.5</v>
      </c>
      <c r="I34" s="30">
        <v>3.5</v>
      </c>
      <c r="J34" s="29">
        <f t="shared" si="1"/>
        <v>4.3999999999999995</v>
      </c>
      <c r="K34" s="30">
        <v>8</v>
      </c>
      <c r="L34" s="30">
        <v>7</v>
      </c>
      <c r="M34" s="29">
        <f t="shared" si="2"/>
        <v>7.2999999999999989</v>
      </c>
      <c r="N34" s="30">
        <v>8</v>
      </c>
      <c r="O34" s="30">
        <v>7</v>
      </c>
      <c r="P34" s="29">
        <f t="shared" si="3"/>
        <v>7.2999999999999989</v>
      </c>
      <c r="Q34" s="30">
        <v>8.9</v>
      </c>
      <c r="R34" s="30">
        <v>6.5</v>
      </c>
      <c r="S34" s="29">
        <f t="shared" si="4"/>
        <v>7.22</v>
      </c>
      <c r="T34" s="153">
        <v>6</v>
      </c>
      <c r="U34" s="30">
        <v>7</v>
      </c>
      <c r="V34" s="29">
        <f t="shared" si="5"/>
        <v>6.6999999999999993</v>
      </c>
      <c r="W34" s="153">
        <v>6</v>
      </c>
      <c r="X34" s="30">
        <v>7</v>
      </c>
      <c r="Y34" s="29">
        <f t="shared" si="6"/>
        <v>6.6999999999999993</v>
      </c>
      <c r="Z34" s="30">
        <v>8</v>
      </c>
      <c r="AA34" s="30">
        <v>7</v>
      </c>
      <c r="AB34" s="29">
        <f t="shared" si="7"/>
        <v>7.2999999999999989</v>
      </c>
      <c r="AC34" s="30">
        <v>9</v>
      </c>
      <c r="AD34" s="30">
        <v>8</v>
      </c>
      <c r="AE34" s="29">
        <f t="shared" si="8"/>
        <v>8.2999999999999989</v>
      </c>
      <c r="AF34" s="30">
        <v>8.5</v>
      </c>
      <c r="AG34" s="30">
        <v>8</v>
      </c>
      <c r="AH34" s="29">
        <f t="shared" si="9"/>
        <v>8.1499999999999986</v>
      </c>
    </row>
    <row r="35" spans="1:34" ht="21.75" customHeight="1">
      <c r="A35" s="142">
        <v>27</v>
      </c>
      <c r="B35" s="119">
        <v>1565010110</v>
      </c>
      <c r="C35" s="120" t="s">
        <v>25</v>
      </c>
      <c r="D35" s="121" t="s">
        <v>26</v>
      </c>
      <c r="E35" s="30">
        <v>8</v>
      </c>
      <c r="F35" s="30">
        <v>5</v>
      </c>
      <c r="G35" s="29">
        <f t="shared" si="0"/>
        <v>5.9</v>
      </c>
      <c r="H35" s="30">
        <v>6.5</v>
      </c>
      <c r="I35" s="30">
        <v>3.5</v>
      </c>
      <c r="J35" s="29">
        <f t="shared" si="1"/>
        <v>4.3999999999999995</v>
      </c>
      <c r="K35" s="30">
        <v>8</v>
      </c>
      <c r="L35" s="30">
        <v>6</v>
      </c>
      <c r="M35" s="29">
        <f t="shared" si="2"/>
        <v>6.6</v>
      </c>
      <c r="N35" s="30">
        <v>8</v>
      </c>
      <c r="O35" s="30">
        <v>6</v>
      </c>
      <c r="P35" s="29">
        <f t="shared" si="3"/>
        <v>6.6</v>
      </c>
      <c r="Q35" s="30">
        <v>8.9</v>
      </c>
      <c r="R35" s="30">
        <v>6</v>
      </c>
      <c r="S35" s="29">
        <f t="shared" si="4"/>
        <v>6.8699999999999992</v>
      </c>
      <c r="T35" s="153">
        <v>8</v>
      </c>
      <c r="U35" s="30">
        <v>6</v>
      </c>
      <c r="V35" s="29">
        <f t="shared" si="5"/>
        <v>6.6</v>
      </c>
      <c r="W35" s="153">
        <v>8</v>
      </c>
      <c r="X35" s="30">
        <v>6</v>
      </c>
      <c r="Y35" s="29">
        <f t="shared" si="6"/>
        <v>6.6</v>
      </c>
      <c r="Z35" s="30">
        <v>8</v>
      </c>
      <c r="AA35" s="30">
        <v>7</v>
      </c>
      <c r="AB35" s="29">
        <f t="shared" si="7"/>
        <v>7.2999999999999989</v>
      </c>
      <c r="AC35" s="30">
        <v>8</v>
      </c>
      <c r="AD35" s="30">
        <v>5</v>
      </c>
      <c r="AE35" s="29">
        <f t="shared" si="8"/>
        <v>5.9</v>
      </c>
      <c r="AF35" s="30">
        <v>7.5</v>
      </c>
      <c r="AG35" s="30">
        <v>7</v>
      </c>
      <c r="AH35" s="29">
        <f t="shared" si="9"/>
        <v>7.1499999999999995</v>
      </c>
    </row>
    <row r="36" spans="1:34" ht="21.75" customHeight="1">
      <c r="A36" s="142">
        <v>28</v>
      </c>
      <c r="B36" s="119">
        <v>1565010111</v>
      </c>
      <c r="C36" s="120" t="s">
        <v>132</v>
      </c>
      <c r="D36" s="121" t="s">
        <v>26</v>
      </c>
      <c r="E36" s="30">
        <v>8</v>
      </c>
      <c r="F36" s="30">
        <v>7</v>
      </c>
      <c r="G36" s="29">
        <f t="shared" si="0"/>
        <v>7.2999999999999989</v>
      </c>
      <c r="H36" s="30">
        <v>1.5</v>
      </c>
      <c r="I36" s="30">
        <v>3</v>
      </c>
      <c r="J36" s="29">
        <f t="shared" si="1"/>
        <v>2.5499999999999998</v>
      </c>
      <c r="K36" s="30">
        <v>0</v>
      </c>
      <c r="L36" s="30">
        <v>5</v>
      </c>
      <c r="M36" s="29">
        <f t="shared" si="2"/>
        <v>3.5</v>
      </c>
      <c r="N36" s="30">
        <v>8</v>
      </c>
      <c r="O36" s="30">
        <v>6</v>
      </c>
      <c r="P36" s="29">
        <f t="shared" si="3"/>
        <v>6.6</v>
      </c>
      <c r="Q36" s="30">
        <v>0</v>
      </c>
      <c r="R36" s="30">
        <v>6.5</v>
      </c>
      <c r="S36" s="29">
        <f t="shared" si="4"/>
        <v>4.55</v>
      </c>
      <c r="T36" s="153">
        <v>6</v>
      </c>
      <c r="U36" s="30">
        <v>6</v>
      </c>
      <c r="V36" s="29">
        <f t="shared" si="5"/>
        <v>5.9999999999999991</v>
      </c>
      <c r="W36" s="153">
        <v>6</v>
      </c>
      <c r="X36" s="30">
        <v>6</v>
      </c>
      <c r="Y36" s="29">
        <f t="shared" si="6"/>
        <v>5.9999999999999991</v>
      </c>
      <c r="Z36" s="30">
        <v>0</v>
      </c>
      <c r="AA36" s="30">
        <v>8</v>
      </c>
      <c r="AB36" s="29">
        <f t="shared" si="7"/>
        <v>5.6</v>
      </c>
      <c r="AC36" s="30">
        <v>0</v>
      </c>
      <c r="AD36" s="30">
        <v>5</v>
      </c>
      <c r="AE36" s="29">
        <f t="shared" si="8"/>
        <v>3.5</v>
      </c>
      <c r="AF36" s="30">
        <v>0</v>
      </c>
      <c r="AG36" s="30">
        <v>7</v>
      </c>
      <c r="AH36" s="29">
        <f t="shared" si="9"/>
        <v>4.8999999999999995</v>
      </c>
    </row>
    <row r="37" spans="1:34" s="154" customFormat="1" ht="21.75" customHeight="1">
      <c r="A37" s="142">
        <v>29</v>
      </c>
      <c r="B37" s="119">
        <v>1565010112</v>
      </c>
      <c r="C37" s="120" t="s">
        <v>127</v>
      </c>
      <c r="D37" s="121" t="s">
        <v>134</v>
      </c>
      <c r="E37" s="30">
        <v>8</v>
      </c>
      <c r="F37" s="30">
        <v>8</v>
      </c>
      <c r="G37" s="29">
        <f t="shared" si="0"/>
        <v>8</v>
      </c>
      <c r="H37" s="30">
        <v>6.5</v>
      </c>
      <c r="I37" s="30">
        <v>3</v>
      </c>
      <c r="J37" s="29">
        <f t="shared" si="1"/>
        <v>4.05</v>
      </c>
      <c r="K37" s="30">
        <v>8</v>
      </c>
      <c r="L37" s="147">
        <v>7</v>
      </c>
      <c r="M37" s="29">
        <f t="shared" si="2"/>
        <v>7.2999999999999989</v>
      </c>
      <c r="N37" s="30">
        <v>8</v>
      </c>
      <c r="O37" s="30">
        <v>7</v>
      </c>
      <c r="P37" s="29">
        <f t="shared" si="3"/>
        <v>7.2999999999999989</v>
      </c>
      <c r="Q37" s="30">
        <v>8.9</v>
      </c>
      <c r="R37" s="30">
        <v>7</v>
      </c>
      <c r="S37" s="29">
        <f t="shared" si="4"/>
        <v>7.5699999999999994</v>
      </c>
      <c r="T37" s="153">
        <v>6</v>
      </c>
      <c r="U37" s="30">
        <v>7</v>
      </c>
      <c r="V37" s="29">
        <f t="shared" si="5"/>
        <v>6.6999999999999993</v>
      </c>
      <c r="W37" s="153">
        <v>6</v>
      </c>
      <c r="X37" s="30">
        <v>7</v>
      </c>
      <c r="Y37" s="29">
        <f t="shared" si="6"/>
        <v>6.6999999999999993</v>
      </c>
      <c r="Z37" s="30">
        <v>9</v>
      </c>
      <c r="AA37" s="30">
        <v>9</v>
      </c>
      <c r="AB37" s="29">
        <f t="shared" si="7"/>
        <v>9</v>
      </c>
      <c r="AC37" s="30">
        <v>8</v>
      </c>
      <c r="AD37" s="30">
        <v>7</v>
      </c>
      <c r="AE37" s="29">
        <f t="shared" si="8"/>
        <v>7.2999999999999989</v>
      </c>
      <c r="AF37" s="30">
        <v>7.5</v>
      </c>
      <c r="AG37" s="30">
        <v>7</v>
      </c>
      <c r="AH37" s="29">
        <f t="shared" si="9"/>
        <v>7.1499999999999995</v>
      </c>
    </row>
    <row r="38" spans="1:34" ht="21.75" customHeight="1">
      <c r="A38" s="142">
        <v>30</v>
      </c>
      <c r="B38" s="119">
        <v>1565010113</v>
      </c>
      <c r="C38" s="120" t="s">
        <v>127</v>
      </c>
      <c r="D38" s="121" t="s">
        <v>27</v>
      </c>
      <c r="E38" s="30">
        <v>8</v>
      </c>
      <c r="F38" s="30">
        <v>7</v>
      </c>
      <c r="G38" s="29">
        <f t="shared" si="0"/>
        <v>7.2999999999999989</v>
      </c>
      <c r="H38" s="30">
        <v>6.5</v>
      </c>
      <c r="I38" s="30">
        <v>4</v>
      </c>
      <c r="J38" s="29">
        <f t="shared" si="1"/>
        <v>4.75</v>
      </c>
      <c r="K38" s="30">
        <v>8</v>
      </c>
      <c r="L38" s="30">
        <v>6.5</v>
      </c>
      <c r="M38" s="29">
        <f t="shared" si="2"/>
        <v>6.9499999999999993</v>
      </c>
      <c r="N38" s="30">
        <v>8</v>
      </c>
      <c r="O38" s="30">
        <v>7</v>
      </c>
      <c r="P38" s="29">
        <f t="shared" si="3"/>
        <v>7.2999999999999989</v>
      </c>
      <c r="Q38" s="30">
        <v>8.9</v>
      </c>
      <c r="R38" s="30">
        <v>8</v>
      </c>
      <c r="S38" s="29">
        <f t="shared" si="4"/>
        <v>8.27</v>
      </c>
      <c r="T38" s="153">
        <v>6</v>
      </c>
      <c r="U38" s="30">
        <v>7</v>
      </c>
      <c r="V38" s="29">
        <f t="shared" si="5"/>
        <v>6.6999999999999993</v>
      </c>
      <c r="W38" s="153">
        <v>6</v>
      </c>
      <c r="X38" s="30">
        <v>7</v>
      </c>
      <c r="Y38" s="29">
        <f t="shared" si="6"/>
        <v>6.6999999999999993</v>
      </c>
      <c r="Z38" s="30">
        <v>8</v>
      </c>
      <c r="AA38" s="30">
        <v>9</v>
      </c>
      <c r="AB38" s="29">
        <f t="shared" si="7"/>
        <v>8.6999999999999993</v>
      </c>
      <c r="AC38" s="30">
        <v>8</v>
      </c>
      <c r="AD38" s="30">
        <v>7</v>
      </c>
      <c r="AE38" s="29">
        <f t="shared" si="8"/>
        <v>7.2999999999999989</v>
      </c>
      <c r="AF38" s="30">
        <v>8</v>
      </c>
      <c r="AG38" s="30">
        <v>7</v>
      </c>
      <c r="AH38" s="29">
        <f t="shared" si="9"/>
        <v>7.2999999999999989</v>
      </c>
    </row>
    <row r="39" spans="1:34" ht="21.75" customHeight="1">
      <c r="A39" s="142">
        <v>31</v>
      </c>
      <c r="B39" s="119">
        <v>1565010114</v>
      </c>
      <c r="C39" s="120" t="s">
        <v>137</v>
      </c>
      <c r="D39" s="121" t="s">
        <v>138</v>
      </c>
      <c r="E39" s="30">
        <v>8</v>
      </c>
      <c r="F39" s="30">
        <v>7</v>
      </c>
      <c r="G39" s="29">
        <f t="shared" si="0"/>
        <v>7.2999999999999989</v>
      </c>
      <c r="H39" s="30">
        <v>6.5</v>
      </c>
      <c r="I39" s="30">
        <v>4</v>
      </c>
      <c r="J39" s="29">
        <f t="shared" si="1"/>
        <v>4.75</v>
      </c>
      <c r="K39" s="30">
        <v>8</v>
      </c>
      <c r="L39" s="30">
        <v>7</v>
      </c>
      <c r="M39" s="29">
        <f t="shared" si="2"/>
        <v>7.2999999999999989</v>
      </c>
      <c r="N39" s="30">
        <v>8</v>
      </c>
      <c r="O39" s="30">
        <v>7</v>
      </c>
      <c r="P39" s="29">
        <f t="shared" si="3"/>
        <v>7.2999999999999989</v>
      </c>
      <c r="Q39" s="30">
        <v>8.3000000000000007</v>
      </c>
      <c r="R39" s="30">
        <v>8.5</v>
      </c>
      <c r="S39" s="29">
        <f t="shared" si="4"/>
        <v>8.44</v>
      </c>
      <c r="T39" s="153">
        <v>6</v>
      </c>
      <c r="U39" s="30">
        <v>7</v>
      </c>
      <c r="V39" s="29">
        <f t="shared" si="5"/>
        <v>6.6999999999999993</v>
      </c>
      <c r="W39" s="153">
        <v>6</v>
      </c>
      <c r="X39" s="30">
        <v>7</v>
      </c>
      <c r="Y39" s="29">
        <f t="shared" si="6"/>
        <v>6.6999999999999993</v>
      </c>
      <c r="Z39" s="30">
        <v>8</v>
      </c>
      <c r="AA39" s="30">
        <v>6</v>
      </c>
      <c r="AB39" s="29">
        <f t="shared" si="7"/>
        <v>6.6</v>
      </c>
      <c r="AC39" s="30">
        <v>8</v>
      </c>
      <c r="AD39" s="30">
        <v>7</v>
      </c>
      <c r="AE39" s="29">
        <f t="shared" si="8"/>
        <v>7.2999999999999989</v>
      </c>
      <c r="AF39" s="30">
        <v>7.5</v>
      </c>
      <c r="AG39" s="30">
        <v>7</v>
      </c>
      <c r="AH39" s="29">
        <f t="shared" si="9"/>
        <v>7.1499999999999995</v>
      </c>
    </row>
    <row r="40" spans="1:34" s="154" customFormat="1" ht="21.75" customHeight="1">
      <c r="A40" s="142">
        <v>32</v>
      </c>
      <c r="B40" s="119">
        <v>1565010115</v>
      </c>
      <c r="C40" s="120" t="s">
        <v>140</v>
      </c>
      <c r="D40" s="121" t="s">
        <v>141</v>
      </c>
      <c r="E40" s="30">
        <v>8</v>
      </c>
      <c r="F40" s="30">
        <v>6</v>
      </c>
      <c r="G40" s="29">
        <f t="shared" si="0"/>
        <v>6.6</v>
      </c>
      <c r="H40" s="30">
        <v>1.5</v>
      </c>
      <c r="I40" s="30">
        <v>4.5</v>
      </c>
      <c r="J40" s="29">
        <f t="shared" si="1"/>
        <v>3.5999999999999996</v>
      </c>
      <c r="K40" s="30">
        <v>8</v>
      </c>
      <c r="L40" s="30">
        <v>7</v>
      </c>
      <c r="M40" s="29">
        <f t="shared" si="2"/>
        <v>7.2999999999999989</v>
      </c>
      <c r="N40" s="30">
        <v>8</v>
      </c>
      <c r="O40" s="30">
        <v>8</v>
      </c>
      <c r="P40" s="29">
        <f t="shared" si="3"/>
        <v>8</v>
      </c>
      <c r="Q40" s="30">
        <v>8.3000000000000007</v>
      </c>
      <c r="R40" s="30">
        <v>8</v>
      </c>
      <c r="S40" s="29">
        <f t="shared" si="4"/>
        <v>8.09</v>
      </c>
      <c r="T40" s="153">
        <v>6</v>
      </c>
      <c r="U40" s="30">
        <v>7</v>
      </c>
      <c r="V40" s="29">
        <f t="shared" si="5"/>
        <v>6.6999999999999993</v>
      </c>
      <c r="W40" s="153">
        <v>6</v>
      </c>
      <c r="X40" s="30">
        <v>7</v>
      </c>
      <c r="Y40" s="29">
        <f t="shared" si="6"/>
        <v>6.6999999999999993</v>
      </c>
      <c r="Z40" s="30">
        <v>8</v>
      </c>
      <c r="AA40" s="30">
        <v>6.5</v>
      </c>
      <c r="AB40" s="29">
        <f t="shared" si="7"/>
        <v>6.9499999999999993</v>
      </c>
      <c r="AC40" s="30">
        <v>8</v>
      </c>
      <c r="AD40" s="30">
        <v>7</v>
      </c>
      <c r="AE40" s="29">
        <f t="shared" si="8"/>
        <v>7.2999999999999989</v>
      </c>
      <c r="AF40" s="30">
        <v>7.5</v>
      </c>
      <c r="AG40" s="30">
        <v>8</v>
      </c>
      <c r="AH40" s="29">
        <f t="shared" si="9"/>
        <v>7.85</v>
      </c>
    </row>
    <row r="41" spans="1:34" ht="21.75" customHeight="1">
      <c r="A41" s="142">
        <v>33</v>
      </c>
      <c r="B41" s="119">
        <v>1565010116</v>
      </c>
      <c r="C41" s="120" t="s">
        <v>142</v>
      </c>
      <c r="D41" s="121" t="s">
        <v>143</v>
      </c>
      <c r="E41" s="30">
        <v>8</v>
      </c>
      <c r="F41" s="30">
        <v>5</v>
      </c>
      <c r="G41" s="29">
        <f t="shared" si="0"/>
        <v>5.9</v>
      </c>
      <c r="H41" s="30">
        <v>6.5</v>
      </c>
      <c r="I41" s="30">
        <v>5</v>
      </c>
      <c r="J41" s="29">
        <f t="shared" si="1"/>
        <v>5.45</v>
      </c>
      <c r="K41" s="30">
        <v>8</v>
      </c>
      <c r="L41" s="30">
        <v>7</v>
      </c>
      <c r="M41" s="29">
        <f t="shared" si="2"/>
        <v>7.2999999999999989</v>
      </c>
      <c r="N41" s="30">
        <v>8</v>
      </c>
      <c r="O41" s="30">
        <v>6</v>
      </c>
      <c r="P41" s="29">
        <f t="shared" si="3"/>
        <v>6.6</v>
      </c>
      <c r="Q41" s="30">
        <v>8.3000000000000007</v>
      </c>
      <c r="R41" s="30">
        <v>7.5</v>
      </c>
      <c r="S41" s="29">
        <f t="shared" si="4"/>
        <v>7.74</v>
      </c>
      <c r="T41" s="153">
        <v>8</v>
      </c>
      <c r="U41" s="30">
        <v>7</v>
      </c>
      <c r="V41" s="29">
        <f t="shared" si="5"/>
        <v>7.2999999999999989</v>
      </c>
      <c r="W41" s="153">
        <v>8</v>
      </c>
      <c r="X41" s="30">
        <v>7</v>
      </c>
      <c r="Y41" s="29">
        <f t="shared" si="6"/>
        <v>7.2999999999999989</v>
      </c>
      <c r="Z41" s="30">
        <v>8</v>
      </c>
      <c r="AA41" s="30">
        <v>6</v>
      </c>
      <c r="AB41" s="29">
        <f t="shared" si="7"/>
        <v>6.6</v>
      </c>
      <c r="AC41" s="30">
        <v>9</v>
      </c>
      <c r="AD41" s="30">
        <v>8</v>
      </c>
      <c r="AE41" s="29">
        <f t="shared" si="8"/>
        <v>8.2999999999999989</v>
      </c>
      <c r="AF41" s="30">
        <v>9</v>
      </c>
      <c r="AG41" s="30">
        <v>8</v>
      </c>
      <c r="AH41" s="29">
        <f t="shared" si="9"/>
        <v>8.2999999999999989</v>
      </c>
    </row>
    <row r="42" spans="1:34" s="150" customFormat="1" ht="21.75" customHeight="1">
      <c r="A42" s="142">
        <v>34</v>
      </c>
      <c r="B42" s="119">
        <v>1565010117</v>
      </c>
      <c r="C42" s="120" t="s">
        <v>145</v>
      </c>
      <c r="D42" s="121" t="s">
        <v>28</v>
      </c>
      <c r="E42" s="30">
        <v>8</v>
      </c>
      <c r="F42" s="30">
        <v>7</v>
      </c>
      <c r="G42" s="29">
        <f t="shared" si="0"/>
        <v>7.2999999999999989</v>
      </c>
      <c r="H42" s="30">
        <v>6.5</v>
      </c>
      <c r="I42" s="30">
        <v>4</v>
      </c>
      <c r="J42" s="29">
        <f t="shared" si="1"/>
        <v>4.75</v>
      </c>
      <c r="K42" s="30">
        <v>8</v>
      </c>
      <c r="L42" s="30">
        <v>7</v>
      </c>
      <c r="M42" s="29">
        <f t="shared" si="2"/>
        <v>7.2999999999999989</v>
      </c>
      <c r="N42" s="30">
        <v>8</v>
      </c>
      <c r="O42" s="30">
        <v>7</v>
      </c>
      <c r="P42" s="29">
        <f t="shared" si="3"/>
        <v>7.2999999999999989</v>
      </c>
      <c r="Q42" s="30">
        <v>8.9</v>
      </c>
      <c r="R42" s="30">
        <v>7</v>
      </c>
      <c r="S42" s="29">
        <f t="shared" si="4"/>
        <v>7.5699999999999994</v>
      </c>
      <c r="T42" s="30">
        <v>8</v>
      </c>
      <c r="U42" s="30">
        <v>7</v>
      </c>
      <c r="V42" s="29">
        <f t="shared" si="5"/>
        <v>7.2999999999999989</v>
      </c>
      <c r="W42" s="30">
        <v>8</v>
      </c>
      <c r="X42" s="30">
        <v>7</v>
      </c>
      <c r="Y42" s="29">
        <f t="shared" si="6"/>
        <v>7.2999999999999989</v>
      </c>
      <c r="Z42" s="30">
        <v>0</v>
      </c>
      <c r="AA42" s="30">
        <v>7</v>
      </c>
      <c r="AB42" s="29">
        <f t="shared" si="7"/>
        <v>4.8999999999999995</v>
      </c>
      <c r="AC42" s="30">
        <v>9</v>
      </c>
      <c r="AD42" s="30">
        <v>5</v>
      </c>
      <c r="AE42" s="29">
        <f t="shared" si="8"/>
        <v>6.1999999999999993</v>
      </c>
      <c r="AF42" s="30">
        <v>8.5</v>
      </c>
      <c r="AG42" s="30">
        <v>8</v>
      </c>
      <c r="AH42" s="29">
        <f t="shared" si="9"/>
        <v>8.1499999999999986</v>
      </c>
    </row>
    <row r="43" spans="1:34" ht="21.75" customHeight="1">
      <c r="A43" s="142">
        <v>35</v>
      </c>
      <c r="B43" s="119">
        <v>1565010118</v>
      </c>
      <c r="C43" s="120" t="s">
        <v>145</v>
      </c>
      <c r="D43" s="121" t="s">
        <v>28</v>
      </c>
      <c r="E43" s="30">
        <v>8</v>
      </c>
      <c r="F43" s="30">
        <v>7</v>
      </c>
      <c r="G43" s="29">
        <f t="shared" si="0"/>
        <v>7.2999999999999989</v>
      </c>
      <c r="H43" s="30">
        <v>6.5</v>
      </c>
      <c r="I43" s="30">
        <v>5</v>
      </c>
      <c r="J43" s="29">
        <f t="shared" si="1"/>
        <v>5.45</v>
      </c>
      <c r="K43" s="30">
        <v>8</v>
      </c>
      <c r="L43" s="30">
        <v>7.5</v>
      </c>
      <c r="M43" s="29">
        <f t="shared" si="2"/>
        <v>7.65</v>
      </c>
      <c r="N43" s="30">
        <v>8</v>
      </c>
      <c r="O43" s="30">
        <v>8</v>
      </c>
      <c r="P43" s="29">
        <f t="shared" si="3"/>
        <v>8</v>
      </c>
      <c r="Q43" s="30">
        <v>8.3000000000000007</v>
      </c>
      <c r="R43" s="30">
        <v>7.5</v>
      </c>
      <c r="S43" s="29">
        <f t="shared" si="4"/>
        <v>7.74</v>
      </c>
      <c r="T43" s="30">
        <v>6</v>
      </c>
      <c r="U43" s="30">
        <v>7</v>
      </c>
      <c r="V43" s="29">
        <f t="shared" si="5"/>
        <v>6.6999999999999993</v>
      </c>
      <c r="W43" s="30">
        <v>6</v>
      </c>
      <c r="X43" s="30">
        <v>7</v>
      </c>
      <c r="Y43" s="29">
        <f t="shared" si="6"/>
        <v>6.6999999999999993</v>
      </c>
      <c r="Z43" s="30">
        <v>8</v>
      </c>
      <c r="AA43" s="30">
        <v>7</v>
      </c>
      <c r="AB43" s="29">
        <f t="shared" si="7"/>
        <v>7.2999999999999989</v>
      </c>
      <c r="AC43" s="30">
        <v>8</v>
      </c>
      <c r="AD43" s="30">
        <v>5</v>
      </c>
      <c r="AE43" s="29">
        <f t="shared" si="8"/>
        <v>5.9</v>
      </c>
      <c r="AF43" s="30">
        <v>8</v>
      </c>
      <c r="AG43" s="30">
        <v>8</v>
      </c>
      <c r="AH43" s="29">
        <f t="shared" si="9"/>
        <v>8</v>
      </c>
    </row>
    <row r="44" spans="1:34" ht="21.75" customHeight="1">
      <c r="A44" s="142">
        <v>36</v>
      </c>
      <c r="B44" s="119">
        <v>1565010119</v>
      </c>
      <c r="C44" s="120" t="s">
        <v>148</v>
      </c>
      <c r="D44" s="121" t="s">
        <v>149</v>
      </c>
      <c r="E44" s="30">
        <v>8</v>
      </c>
      <c r="F44" s="30">
        <v>7</v>
      </c>
      <c r="G44" s="29">
        <f t="shared" si="0"/>
        <v>7.2999999999999989</v>
      </c>
      <c r="H44" s="30">
        <v>6.5</v>
      </c>
      <c r="I44" s="30">
        <v>5</v>
      </c>
      <c r="J44" s="29">
        <f t="shared" si="1"/>
        <v>5.45</v>
      </c>
      <c r="K44" s="30">
        <v>0</v>
      </c>
      <c r="L44" s="30">
        <v>7</v>
      </c>
      <c r="M44" s="29">
        <f t="shared" si="2"/>
        <v>4.8999999999999995</v>
      </c>
      <c r="N44" s="30">
        <v>8</v>
      </c>
      <c r="O44" s="30">
        <v>7</v>
      </c>
      <c r="P44" s="29">
        <f t="shared" si="3"/>
        <v>7.2999999999999989</v>
      </c>
      <c r="Q44" s="30">
        <v>0</v>
      </c>
      <c r="R44" s="30">
        <v>8</v>
      </c>
      <c r="S44" s="29">
        <f t="shared" si="4"/>
        <v>5.6</v>
      </c>
      <c r="T44" s="30">
        <v>6</v>
      </c>
      <c r="U44" s="30">
        <v>6</v>
      </c>
      <c r="V44" s="29">
        <f t="shared" si="5"/>
        <v>5.9999999999999991</v>
      </c>
      <c r="W44" s="30">
        <v>6</v>
      </c>
      <c r="X44" s="30">
        <v>6</v>
      </c>
      <c r="Y44" s="29">
        <f t="shared" si="6"/>
        <v>5.9999999999999991</v>
      </c>
      <c r="Z44" s="30">
        <v>0</v>
      </c>
      <c r="AA44" s="30">
        <v>7</v>
      </c>
      <c r="AB44" s="29">
        <f t="shared" si="7"/>
        <v>4.8999999999999995</v>
      </c>
      <c r="AC44" s="30">
        <v>0</v>
      </c>
      <c r="AD44" s="30">
        <v>4</v>
      </c>
      <c r="AE44" s="29">
        <f t="shared" si="8"/>
        <v>2.8</v>
      </c>
      <c r="AF44" s="30">
        <v>0</v>
      </c>
      <c r="AG44" s="30">
        <v>7</v>
      </c>
      <c r="AH44" s="29">
        <f t="shared" si="9"/>
        <v>4.8999999999999995</v>
      </c>
    </row>
    <row r="45" spans="1:34" ht="21.75" customHeight="1">
      <c r="A45" s="142">
        <v>37</v>
      </c>
      <c r="B45" s="119">
        <v>1565010120</v>
      </c>
      <c r="C45" s="120" t="s">
        <v>150</v>
      </c>
      <c r="D45" s="121" t="s">
        <v>151</v>
      </c>
      <c r="E45" s="30">
        <v>8</v>
      </c>
      <c r="F45" s="30">
        <v>6</v>
      </c>
      <c r="G45" s="29">
        <f t="shared" si="0"/>
        <v>6.6</v>
      </c>
      <c r="H45" s="30">
        <v>1.5</v>
      </c>
      <c r="I45" s="30">
        <v>5</v>
      </c>
      <c r="J45" s="29">
        <f t="shared" si="1"/>
        <v>3.95</v>
      </c>
      <c r="K45" s="30">
        <v>8</v>
      </c>
      <c r="L45" s="30">
        <v>7</v>
      </c>
      <c r="M45" s="29">
        <f t="shared" si="2"/>
        <v>7.2999999999999989</v>
      </c>
      <c r="N45" s="30">
        <v>8</v>
      </c>
      <c r="O45" s="30">
        <v>9</v>
      </c>
      <c r="P45" s="29">
        <f t="shared" si="3"/>
        <v>8.6999999999999993</v>
      </c>
      <c r="Q45" s="30">
        <v>8</v>
      </c>
      <c r="R45" s="30">
        <v>8</v>
      </c>
      <c r="S45" s="29">
        <f t="shared" si="4"/>
        <v>8</v>
      </c>
      <c r="T45" s="30">
        <v>6</v>
      </c>
      <c r="U45" s="30">
        <v>7</v>
      </c>
      <c r="V45" s="29">
        <f t="shared" si="5"/>
        <v>6.6999999999999993</v>
      </c>
      <c r="W45" s="30">
        <v>6</v>
      </c>
      <c r="X45" s="30">
        <v>7</v>
      </c>
      <c r="Y45" s="29">
        <f t="shared" si="6"/>
        <v>6.6999999999999993</v>
      </c>
      <c r="Z45" s="30">
        <v>0</v>
      </c>
      <c r="AA45" s="30">
        <v>6</v>
      </c>
      <c r="AB45" s="29">
        <f t="shared" si="7"/>
        <v>4.1999999999999993</v>
      </c>
      <c r="AC45" s="30">
        <v>0</v>
      </c>
      <c r="AD45" s="30">
        <v>5</v>
      </c>
      <c r="AE45" s="29">
        <f t="shared" si="8"/>
        <v>3.5</v>
      </c>
      <c r="AF45" s="30">
        <v>8.5</v>
      </c>
      <c r="AG45" s="30">
        <v>8</v>
      </c>
      <c r="AH45" s="29">
        <f t="shared" si="9"/>
        <v>8.1499999999999986</v>
      </c>
    </row>
    <row r="46" spans="1:34" ht="21.75" customHeight="1">
      <c r="A46" s="142">
        <v>38</v>
      </c>
      <c r="B46" s="119">
        <v>1565010121</v>
      </c>
      <c r="C46" s="120" t="s">
        <v>153</v>
      </c>
      <c r="D46" s="121" t="s">
        <v>151</v>
      </c>
      <c r="E46" s="30">
        <v>8</v>
      </c>
      <c r="F46" s="30">
        <v>5</v>
      </c>
      <c r="G46" s="29">
        <f t="shared" si="0"/>
        <v>5.9</v>
      </c>
      <c r="H46" s="30">
        <v>6.5</v>
      </c>
      <c r="I46" s="30">
        <v>6</v>
      </c>
      <c r="J46" s="29">
        <f t="shared" si="1"/>
        <v>6.1499999999999995</v>
      </c>
      <c r="K46" s="30">
        <v>8</v>
      </c>
      <c r="L46" s="30">
        <v>6</v>
      </c>
      <c r="M46" s="29">
        <f t="shared" si="2"/>
        <v>6.6</v>
      </c>
      <c r="N46" s="30">
        <v>8</v>
      </c>
      <c r="O46" s="30">
        <v>6</v>
      </c>
      <c r="P46" s="29">
        <f t="shared" si="3"/>
        <v>6.6</v>
      </c>
      <c r="Q46" s="30">
        <v>8.3000000000000007</v>
      </c>
      <c r="R46" s="30">
        <v>7.5</v>
      </c>
      <c r="S46" s="29">
        <f t="shared" si="4"/>
        <v>7.74</v>
      </c>
      <c r="T46" s="30">
        <v>8</v>
      </c>
      <c r="U46" s="30">
        <v>7</v>
      </c>
      <c r="V46" s="29">
        <f t="shared" si="5"/>
        <v>7.2999999999999989</v>
      </c>
      <c r="W46" s="30">
        <v>8</v>
      </c>
      <c r="X46" s="30">
        <v>5</v>
      </c>
      <c r="Y46" s="29">
        <f t="shared" si="6"/>
        <v>5.9</v>
      </c>
      <c r="Z46" s="30">
        <v>8</v>
      </c>
      <c r="AA46" s="30">
        <v>8</v>
      </c>
      <c r="AB46" s="29">
        <f t="shared" si="7"/>
        <v>8</v>
      </c>
      <c r="AC46" s="30">
        <v>9</v>
      </c>
      <c r="AD46" s="30">
        <v>3</v>
      </c>
      <c r="AE46" s="29">
        <f t="shared" si="8"/>
        <v>4.7999999999999989</v>
      </c>
      <c r="AF46" s="30">
        <v>9</v>
      </c>
      <c r="AG46" s="30">
        <v>8</v>
      </c>
      <c r="AH46" s="29">
        <f t="shared" si="9"/>
        <v>8.2999999999999989</v>
      </c>
    </row>
    <row r="47" spans="1:34" ht="21.75" customHeight="1">
      <c r="A47" s="142">
        <v>39</v>
      </c>
      <c r="B47" s="119">
        <v>1565010123</v>
      </c>
      <c r="C47" s="120" t="s">
        <v>121</v>
      </c>
      <c r="D47" s="121" t="s">
        <v>29</v>
      </c>
      <c r="E47" s="30">
        <v>8</v>
      </c>
      <c r="F47" s="30">
        <v>5</v>
      </c>
      <c r="G47" s="29">
        <f t="shared" si="0"/>
        <v>5.9</v>
      </c>
      <c r="H47" s="30">
        <v>6.5</v>
      </c>
      <c r="I47" s="30">
        <v>5</v>
      </c>
      <c r="J47" s="29">
        <f t="shared" si="1"/>
        <v>5.45</v>
      </c>
      <c r="K47" s="30">
        <v>8</v>
      </c>
      <c r="L47" s="30">
        <v>7</v>
      </c>
      <c r="M47" s="29">
        <f t="shared" si="2"/>
        <v>7.2999999999999989</v>
      </c>
      <c r="N47" s="30">
        <v>8</v>
      </c>
      <c r="O47" s="30">
        <v>9</v>
      </c>
      <c r="P47" s="29">
        <f t="shared" si="3"/>
        <v>8.6999999999999993</v>
      </c>
      <c r="Q47" s="30">
        <v>8.9</v>
      </c>
      <c r="R47" s="30">
        <v>7.5</v>
      </c>
      <c r="S47" s="29">
        <f t="shared" si="4"/>
        <v>7.92</v>
      </c>
      <c r="T47" s="30">
        <v>8</v>
      </c>
      <c r="U47" s="30">
        <v>6</v>
      </c>
      <c r="V47" s="29">
        <f t="shared" si="5"/>
        <v>6.6</v>
      </c>
      <c r="W47" s="30">
        <v>8</v>
      </c>
      <c r="X47" s="30">
        <v>5</v>
      </c>
      <c r="Y47" s="29">
        <f t="shared" si="6"/>
        <v>5.9</v>
      </c>
      <c r="Z47" s="30">
        <v>8</v>
      </c>
      <c r="AA47" s="30">
        <v>6</v>
      </c>
      <c r="AB47" s="29">
        <f t="shared" si="7"/>
        <v>6.6</v>
      </c>
      <c r="AC47" s="30">
        <v>8</v>
      </c>
      <c r="AD47" s="30">
        <v>5</v>
      </c>
      <c r="AE47" s="29">
        <f t="shared" si="8"/>
        <v>5.9</v>
      </c>
      <c r="AF47" s="30">
        <v>8</v>
      </c>
      <c r="AG47" s="30">
        <v>7</v>
      </c>
      <c r="AH47" s="29">
        <f t="shared" si="9"/>
        <v>7.2999999999999989</v>
      </c>
    </row>
    <row r="48" spans="1:34" ht="21.75" customHeight="1">
      <c r="A48" s="142">
        <v>40</v>
      </c>
      <c r="B48" s="119">
        <v>1565010124</v>
      </c>
      <c r="C48" s="120" t="s">
        <v>137</v>
      </c>
      <c r="D48" s="121" t="s">
        <v>29</v>
      </c>
      <c r="E48" s="30">
        <v>8</v>
      </c>
      <c r="F48" s="30">
        <v>6</v>
      </c>
      <c r="G48" s="29">
        <f t="shared" si="0"/>
        <v>6.6</v>
      </c>
      <c r="H48" s="30">
        <v>6.5</v>
      </c>
      <c r="I48" s="30">
        <v>3</v>
      </c>
      <c r="J48" s="29">
        <f t="shared" si="1"/>
        <v>4.05</v>
      </c>
      <c r="K48" s="30">
        <v>8</v>
      </c>
      <c r="L48" s="30">
        <v>7</v>
      </c>
      <c r="M48" s="29">
        <f t="shared" si="2"/>
        <v>7.2999999999999989</v>
      </c>
      <c r="N48" s="30">
        <v>8</v>
      </c>
      <c r="O48" s="30">
        <v>8</v>
      </c>
      <c r="P48" s="29">
        <f t="shared" si="3"/>
        <v>8</v>
      </c>
      <c r="Q48" s="30">
        <v>8.3000000000000007</v>
      </c>
      <c r="R48" s="30">
        <v>7.5</v>
      </c>
      <c r="S48" s="29">
        <f t="shared" si="4"/>
        <v>7.74</v>
      </c>
      <c r="T48" s="30">
        <v>6</v>
      </c>
      <c r="U48" s="30">
        <v>6</v>
      </c>
      <c r="V48" s="29">
        <f t="shared" si="5"/>
        <v>5.9999999999999991</v>
      </c>
      <c r="W48" s="30">
        <v>6</v>
      </c>
      <c r="X48" s="30">
        <v>5</v>
      </c>
      <c r="Y48" s="29">
        <f t="shared" si="6"/>
        <v>5.3</v>
      </c>
      <c r="Z48" s="30">
        <v>8</v>
      </c>
      <c r="AA48" s="30">
        <v>6</v>
      </c>
      <c r="AB48" s="29">
        <f t="shared" si="7"/>
        <v>6.6</v>
      </c>
      <c r="AC48" s="30">
        <v>9</v>
      </c>
      <c r="AD48" s="30">
        <v>4</v>
      </c>
      <c r="AE48" s="29">
        <f t="shared" si="8"/>
        <v>5.5</v>
      </c>
      <c r="AF48" s="30">
        <v>7.5</v>
      </c>
      <c r="AG48" s="30">
        <v>7</v>
      </c>
      <c r="AH48" s="29">
        <f t="shared" si="9"/>
        <v>7.1499999999999995</v>
      </c>
    </row>
    <row r="49" spans="1:34" s="154" customFormat="1" ht="21.75" customHeight="1">
      <c r="A49" s="142">
        <v>41</v>
      </c>
      <c r="B49" s="119">
        <v>1565010125</v>
      </c>
      <c r="C49" s="120" t="s">
        <v>119</v>
      </c>
      <c r="D49" s="121" t="s">
        <v>30</v>
      </c>
      <c r="E49" s="30">
        <v>8</v>
      </c>
      <c r="F49" s="30">
        <v>5</v>
      </c>
      <c r="G49" s="29">
        <f t="shared" si="0"/>
        <v>5.9</v>
      </c>
      <c r="H49" s="30">
        <v>6.5</v>
      </c>
      <c r="I49" s="30">
        <v>5</v>
      </c>
      <c r="J49" s="29">
        <f t="shared" si="1"/>
        <v>5.45</v>
      </c>
      <c r="K49" s="30">
        <v>8</v>
      </c>
      <c r="L49" s="30">
        <v>7</v>
      </c>
      <c r="M49" s="29">
        <f t="shared" si="2"/>
        <v>7.2999999999999989</v>
      </c>
      <c r="N49" s="30">
        <v>8</v>
      </c>
      <c r="O49" s="30">
        <v>7</v>
      </c>
      <c r="P49" s="29">
        <f t="shared" si="3"/>
        <v>7.2999999999999989</v>
      </c>
      <c r="Q49" s="30">
        <v>8.3000000000000007</v>
      </c>
      <c r="R49" s="30">
        <v>6.5</v>
      </c>
      <c r="S49" s="29">
        <f t="shared" si="4"/>
        <v>7.04</v>
      </c>
      <c r="T49" s="30">
        <v>6</v>
      </c>
      <c r="U49" s="30">
        <v>7</v>
      </c>
      <c r="V49" s="29">
        <f t="shared" si="5"/>
        <v>6.6999999999999993</v>
      </c>
      <c r="W49" s="30">
        <v>6</v>
      </c>
      <c r="X49" s="30">
        <v>5</v>
      </c>
      <c r="Y49" s="29">
        <f t="shared" si="6"/>
        <v>5.3</v>
      </c>
      <c r="Z49" s="30">
        <v>8</v>
      </c>
      <c r="AA49" s="30">
        <v>6</v>
      </c>
      <c r="AB49" s="29">
        <f t="shared" si="7"/>
        <v>6.6</v>
      </c>
      <c r="AC49" s="30">
        <v>8</v>
      </c>
      <c r="AD49" s="30">
        <v>3</v>
      </c>
      <c r="AE49" s="29">
        <f t="shared" si="8"/>
        <v>4.5</v>
      </c>
      <c r="AF49" s="30">
        <v>8.5</v>
      </c>
      <c r="AG49" s="30">
        <v>8</v>
      </c>
      <c r="AH49" s="29">
        <f t="shared" si="9"/>
        <v>8.1499999999999986</v>
      </c>
    </row>
    <row r="50" spans="1:34" ht="21.75" customHeight="1">
      <c r="A50" s="142">
        <v>42</v>
      </c>
      <c r="B50" s="119">
        <v>1565010126</v>
      </c>
      <c r="C50" s="120" t="s">
        <v>156</v>
      </c>
      <c r="D50" s="121" t="s">
        <v>157</v>
      </c>
      <c r="E50" s="30">
        <v>8</v>
      </c>
      <c r="F50" s="30">
        <v>5</v>
      </c>
      <c r="G50" s="29">
        <f t="shared" si="0"/>
        <v>5.9</v>
      </c>
      <c r="H50" s="30">
        <v>6.5</v>
      </c>
      <c r="I50" s="30">
        <v>5</v>
      </c>
      <c r="J50" s="29">
        <f t="shared" si="1"/>
        <v>5.45</v>
      </c>
      <c r="K50" s="30">
        <v>8</v>
      </c>
      <c r="L50" s="30">
        <v>7.5</v>
      </c>
      <c r="M50" s="29">
        <f t="shared" si="2"/>
        <v>7.65</v>
      </c>
      <c r="N50" s="30">
        <v>8</v>
      </c>
      <c r="O50" s="30">
        <v>7</v>
      </c>
      <c r="P50" s="29">
        <f t="shared" si="3"/>
        <v>7.2999999999999989</v>
      </c>
      <c r="Q50" s="30">
        <v>8.9</v>
      </c>
      <c r="R50" s="30">
        <v>6.5</v>
      </c>
      <c r="S50" s="29">
        <f t="shared" si="4"/>
        <v>7.22</v>
      </c>
      <c r="T50" s="30">
        <v>8</v>
      </c>
      <c r="U50" s="30">
        <v>6</v>
      </c>
      <c r="V50" s="29">
        <f t="shared" si="5"/>
        <v>6.6</v>
      </c>
      <c r="W50" s="30">
        <v>8</v>
      </c>
      <c r="X50" s="30">
        <v>7</v>
      </c>
      <c r="Y50" s="29">
        <f t="shared" si="6"/>
        <v>7.2999999999999989</v>
      </c>
      <c r="Z50" s="30">
        <v>9</v>
      </c>
      <c r="AA50" s="30">
        <v>8</v>
      </c>
      <c r="AB50" s="29">
        <f t="shared" si="7"/>
        <v>8.2999999999999989</v>
      </c>
      <c r="AC50" s="30">
        <v>9</v>
      </c>
      <c r="AD50" s="30">
        <v>5</v>
      </c>
      <c r="AE50" s="29">
        <f t="shared" si="8"/>
        <v>6.1999999999999993</v>
      </c>
      <c r="AF50" s="30">
        <v>7.5</v>
      </c>
      <c r="AG50" s="30">
        <v>7</v>
      </c>
      <c r="AH50" s="29">
        <f t="shared" si="9"/>
        <v>7.1499999999999995</v>
      </c>
    </row>
    <row r="51" spans="1:34" s="150" customFormat="1" ht="21.75" customHeight="1">
      <c r="A51" s="143">
        <v>43</v>
      </c>
      <c r="B51" s="144">
        <v>1565010128</v>
      </c>
      <c r="C51" s="145" t="s">
        <v>129</v>
      </c>
      <c r="D51" s="146" t="s">
        <v>159</v>
      </c>
      <c r="E51" s="30">
        <v>8</v>
      </c>
      <c r="F51" s="147" t="s">
        <v>15</v>
      </c>
      <c r="G51" s="29" t="e">
        <f t="shared" si="0"/>
        <v>#VALUE!</v>
      </c>
      <c r="H51" s="147">
        <v>6.5</v>
      </c>
      <c r="I51" s="147" t="s">
        <v>15</v>
      </c>
      <c r="J51" s="29" t="e">
        <f t="shared" si="1"/>
        <v>#VALUE!</v>
      </c>
      <c r="K51" s="147">
        <v>0</v>
      </c>
      <c r="L51" s="153">
        <v>7</v>
      </c>
      <c r="M51" s="29">
        <f t="shared" si="2"/>
        <v>4.8999999999999995</v>
      </c>
      <c r="N51" s="30">
        <v>8</v>
      </c>
      <c r="O51" s="153">
        <v>6</v>
      </c>
      <c r="P51" s="29">
        <f t="shared" si="3"/>
        <v>6.6</v>
      </c>
      <c r="Q51" s="147">
        <v>0</v>
      </c>
      <c r="R51" s="153">
        <v>8</v>
      </c>
      <c r="S51" s="29">
        <f t="shared" si="4"/>
        <v>5.6</v>
      </c>
      <c r="T51" s="147">
        <v>8</v>
      </c>
      <c r="U51" s="153">
        <v>7</v>
      </c>
      <c r="V51" s="29">
        <f t="shared" si="5"/>
        <v>7.2999999999999989</v>
      </c>
      <c r="W51" s="147">
        <v>8</v>
      </c>
      <c r="X51" s="153">
        <v>7</v>
      </c>
      <c r="Y51" s="29">
        <f t="shared" si="6"/>
        <v>7.2999999999999989</v>
      </c>
      <c r="Z51" s="147">
        <v>8</v>
      </c>
      <c r="AA51" s="147">
        <v>8</v>
      </c>
      <c r="AB51" s="29">
        <f t="shared" si="7"/>
        <v>8</v>
      </c>
      <c r="AC51" s="147">
        <v>7</v>
      </c>
      <c r="AD51" s="147">
        <v>7</v>
      </c>
      <c r="AE51" s="29">
        <f t="shared" si="8"/>
        <v>7</v>
      </c>
      <c r="AF51" s="147">
        <v>8</v>
      </c>
      <c r="AG51" s="147">
        <v>8</v>
      </c>
      <c r="AH51" s="29">
        <f t="shared" si="9"/>
        <v>8</v>
      </c>
    </row>
    <row r="52" spans="1:34" s="150" customFormat="1" ht="21.75" customHeight="1">
      <c r="A52" s="142">
        <v>44</v>
      </c>
      <c r="B52" s="119">
        <v>1565010129</v>
      </c>
      <c r="C52" s="120" t="s">
        <v>31</v>
      </c>
      <c r="D52" s="121" t="s">
        <v>32</v>
      </c>
      <c r="E52" s="30">
        <v>8</v>
      </c>
      <c r="F52" s="30">
        <v>6</v>
      </c>
      <c r="G52" s="29">
        <f t="shared" si="0"/>
        <v>6.6</v>
      </c>
      <c r="H52" s="30">
        <v>6.5</v>
      </c>
      <c r="I52" s="30">
        <v>4</v>
      </c>
      <c r="J52" s="29">
        <f t="shared" si="1"/>
        <v>4.75</v>
      </c>
      <c r="K52" s="30">
        <v>8</v>
      </c>
      <c r="L52" s="30">
        <v>7</v>
      </c>
      <c r="M52" s="29">
        <f t="shared" si="2"/>
        <v>7.2999999999999989</v>
      </c>
      <c r="N52" s="30">
        <v>8</v>
      </c>
      <c r="O52" s="30">
        <v>7</v>
      </c>
      <c r="P52" s="29">
        <f t="shared" si="3"/>
        <v>7.2999999999999989</v>
      </c>
      <c r="Q52" s="30">
        <v>8.3000000000000007</v>
      </c>
      <c r="R52" s="30">
        <v>8.5</v>
      </c>
      <c r="S52" s="29">
        <f t="shared" si="4"/>
        <v>8.44</v>
      </c>
      <c r="T52" s="30">
        <v>6</v>
      </c>
      <c r="U52" s="30">
        <v>6</v>
      </c>
      <c r="V52" s="29">
        <f t="shared" si="5"/>
        <v>5.9999999999999991</v>
      </c>
      <c r="W52" s="30">
        <v>6</v>
      </c>
      <c r="X52" s="30">
        <v>6</v>
      </c>
      <c r="Y52" s="29">
        <f t="shared" si="6"/>
        <v>5.9999999999999991</v>
      </c>
      <c r="Z52" s="30">
        <v>8</v>
      </c>
      <c r="AA52" s="30">
        <v>7</v>
      </c>
      <c r="AB52" s="29">
        <f t="shared" si="7"/>
        <v>7.2999999999999989</v>
      </c>
      <c r="AC52" s="30">
        <v>7</v>
      </c>
      <c r="AD52" s="30">
        <v>7</v>
      </c>
      <c r="AE52" s="29">
        <f t="shared" si="8"/>
        <v>7</v>
      </c>
      <c r="AF52" s="30">
        <v>8</v>
      </c>
      <c r="AG52" s="30">
        <v>7</v>
      </c>
      <c r="AH52" s="29">
        <f t="shared" si="9"/>
        <v>7.2999999999999989</v>
      </c>
    </row>
    <row r="53" spans="1:34" ht="21.75" customHeight="1">
      <c r="A53" s="142">
        <v>45</v>
      </c>
      <c r="B53" s="119">
        <v>1565010130</v>
      </c>
      <c r="C53" s="120" t="s">
        <v>161</v>
      </c>
      <c r="D53" s="121" t="s">
        <v>162</v>
      </c>
      <c r="E53" s="30">
        <v>8</v>
      </c>
      <c r="F53" s="30">
        <v>5</v>
      </c>
      <c r="G53" s="29">
        <f t="shared" si="0"/>
        <v>5.9</v>
      </c>
      <c r="H53" s="30">
        <v>6.5</v>
      </c>
      <c r="I53" s="30">
        <v>4</v>
      </c>
      <c r="J53" s="29">
        <f t="shared" si="1"/>
        <v>4.75</v>
      </c>
      <c r="K53" s="30">
        <v>8</v>
      </c>
      <c r="L53" s="30">
        <v>6.5</v>
      </c>
      <c r="M53" s="29">
        <f t="shared" si="2"/>
        <v>6.9499999999999993</v>
      </c>
      <c r="N53" s="30">
        <v>8</v>
      </c>
      <c r="O53" s="30">
        <v>6</v>
      </c>
      <c r="P53" s="29">
        <f t="shared" si="3"/>
        <v>6.6</v>
      </c>
      <c r="Q53" s="30">
        <v>8.3000000000000007</v>
      </c>
      <c r="R53" s="30">
        <v>8</v>
      </c>
      <c r="S53" s="29">
        <f t="shared" si="4"/>
        <v>8.09</v>
      </c>
      <c r="T53" s="30">
        <v>8</v>
      </c>
      <c r="U53" s="30">
        <v>7</v>
      </c>
      <c r="V53" s="29">
        <f t="shared" si="5"/>
        <v>7.2999999999999989</v>
      </c>
      <c r="W53" s="30">
        <v>8</v>
      </c>
      <c r="X53" s="30">
        <v>6</v>
      </c>
      <c r="Y53" s="29">
        <f t="shared" si="6"/>
        <v>6.6</v>
      </c>
      <c r="Z53" s="30">
        <v>8</v>
      </c>
      <c r="AA53" s="30">
        <v>7</v>
      </c>
      <c r="AB53" s="29">
        <f t="shared" si="7"/>
        <v>7.2999999999999989</v>
      </c>
      <c r="AC53" s="30">
        <v>8</v>
      </c>
      <c r="AD53" s="30">
        <v>6</v>
      </c>
      <c r="AE53" s="29">
        <f t="shared" si="8"/>
        <v>6.6</v>
      </c>
      <c r="AF53" s="30">
        <v>8</v>
      </c>
      <c r="AG53" s="30">
        <v>7</v>
      </c>
      <c r="AH53" s="29">
        <f t="shared" si="9"/>
        <v>7.2999999999999989</v>
      </c>
    </row>
    <row r="54" spans="1:34" ht="21.75" customHeight="1">
      <c r="A54" s="142">
        <v>46</v>
      </c>
      <c r="B54" s="119">
        <v>1565010131</v>
      </c>
      <c r="C54" s="120" t="s">
        <v>164</v>
      </c>
      <c r="D54" s="121" t="s">
        <v>33</v>
      </c>
      <c r="E54" s="30">
        <v>8</v>
      </c>
      <c r="F54" s="30">
        <v>6</v>
      </c>
      <c r="G54" s="29">
        <f t="shared" si="0"/>
        <v>6.6</v>
      </c>
      <c r="H54" s="30">
        <v>6.5</v>
      </c>
      <c r="I54" s="30">
        <v>5</v>
      </c>
      <c r="J54" s="29">
        <f t="shared" si="1"/>
        <v>5.45</v>
      </c>
      <c r="K54" s="30">
        <v>8</v>
      </c>
      <c r="L54" s="30">
        <v>6.5</v>
      </c>
      <c r="M54" s="29">
        <f t="shared" si="2"/>
        <v>6.9499999999999993</v>
      </c>
      <c r="N54" s="30">
        <v>8</v>
      </c>
      <c r="O54" s="30">
        <v>6</v>
      </c>
      <c r="P54" s="29">
        <f t="shared" si="3"/>
        <v>6.6</v>
      </c>
      <c r="Q54" s="30">
        <v>8.3000000000000007</v>
      </c>
      <c r="R54" s="30">
        <v>7.5</v>
      </c>
      <c r="S54" s="29">
        <f t="shared" si="4"/>
        <v>7.74</v>
      </c>
      <c r="T54" s="30">
        <v>8</v>
      </c>
      <c r="U54" s="30">
        <v>6</v>
      </c>
      <c r="V54" s="29">
        <f t="shared" si="5"/>
        <v>6.6</v>
      </c>
      <c r="W54" s="30">
        <v>8</v>
      </c>
      <c r="X54" s="30">
        <v>6</v>
      </c>
      <c r="Y54" s="29">
        <f t="shared" si="6"/>
        <v>6.6</v>
      </c>
      <c r="Z54" s="30">
        <v>8</v>
      </c>
      <c r="AA54" s="30">
        <v>8</v>
      </c>
      <c r="AB54" s="29">
        <f t="shared" si="7"/>
        <v>8</v>
      </c>
      <c r="AC54" s="30">
        <v>9</v>
      </c>
      <c r="AD54" s="30">
        <v>5</v>
      </c>
      <c r="AE54" s="29">
        <f t="shared" si="8"/>
        <v>6.1999999999999993</v>
      </c>
      <c r="AF54" s="30">
        <v>8.5</v>
      </c>
      <c r="AG54" s="30">
        <v>7</v>
      </c>
      <c r="AH54" s="29">
        <f t="shared" si="9"/>
        <v>7.4499999999999993</v>
      </c>
    </row>
    <row r="55" spans="1:34" s="154" customFormat="1" ht="21.75" customHeight="1">
      <c r="A55" s="142">
        <v>47</v>
      </c>
      <c r="B55" s="119">
        <v>1565010132</v>
      </c>
      <c r="C55" s="120" t="s">
        <v>166</v>
      </c>
      <c r="D55" s="121" t="s">
        <v>34</v>
      </c>
      <c r="E55" s="30">
        <v>8</v>
      </c>
      <c r="F55" s="30">
        <v>6</v>
      </c>
      <c r="G55" s="29">
        <f t="shared" si="0"/>
        <v>6.6</v>
      </c>
      <c r="H55" s="30">
        <v>6.5</v>
      </c>
      <c r="I55" s="30">
        <v>5</v>
      </c>
      <c r="J55" s="29">
        <f t="shared" si="1"/>
        <v>5.45</v>
      </c>
      <c r="K55" s="30">
        <v>9</v>
      </c>
      <c r="L55" s="30">
        <v>7</v>
      </c>
      <c r="M55" s="29">
        <f t="shared" si="2"/>
        <v>7.6</v>
      </c>
      <c r="N55" s="30">
        <v>8</v>
      </c>
      <c r="O55" s="30">
        <v>9</v>
      </c>
      <c r="P55" s="29">
        <f t="shared" si="3"/>
        <v>8.6999999999999993</v>
      </c>
      <c r="Q55" s="30">
        <v>8.3000000000000007</v>
      </c>
      <c r="R55" s="30">
        <v>8.5</v>
      </c>
      <c r="S55" s="29">
        <f t="shared" si="4"/>
        <v>8.44</v>
      </c>
      <c r="T55" s="30">
        <v>8</v>
      </c>
      <c r="U55" s="30">
        <v>7</v>
      </c>
      <c r="V55" s="29">
        <f t="shared" si="5"/>
        <v>7.2999999999999989</v>
      </c>
      <c r="W55" s="30">
        <v>8</v>
      </c>
      <c r="X55" s="30">
        <v>7</v>
      </c>
      <c r="Y55" s="29">
        <f t="shared" si="6"/>
        <v>7.2999999999999989</v>
      </c>
      <c r="Z55" s="30">
        <v>8</v>
      </c>
      <c r="AA55" s="30">
        <v>8</v>
      </c>
      <c r="AB55" s="29">
        <f t="shared" si="7"/>
        <v>8</v>
      </c>
      <c r="AC55" s="30">
        <v>9</v>
      </c>
      <c r="AD55" s="30">
        <v>6</v>
      </c>
      <c r="AE55" s="29">
        <f t="shared" si="8"/>
        <v>6.8999999999999986</v>
      </c>
      <c r="AF55" s="30">
        <v>8.5</v>
      </c>
      <c r="AG55" s="30">
        <v>8</v>
      </c>
      <c r="AH55" s="29">
        <f t="shared" si="9"/>
        <v>8.1499999999999986</v>
      </c>
    </row>
    <row r="56" spans="1:34" ht="21.75" customHeight="1">
      <c r="A56" s="142">
        <v>48</v>
      </c>
      <c r="B56" s="119">
        <v>1565010133</v>
      </c>
      <c r="C56" s="120" t="s">
        <v>167</v>
      </c>
      <c r="D56" s="121" t="s">
        <v>35</v>
      </c>
      <c r="E56" s="30">
        <v>8</v>
      </c>
      <c r="F56" s="30">
        <v>5</v>
      </c>
      <c r="G56" s="29">
        <f t="shared" si="0"/>
        <v>5.9</v>
      </c>
      <c r="H56" s="30">
        <v>6.5</v>
      </c>
      <c r="I56" s="30">
        <v>5.5</v>
      </c>
      <c r="J56" s="29">
        <f t="shared" si="1"/>
        <v>5.8</v>
      </c>
      <c r="K56" s="30">
        <v>9</v>
      </c>
      <c r="L56" s="30">
        <v>7</v>
      </c>
      <c r="M56" s="29">
        <f t="shared" si="2"/>
        <v>7.6</v>
      </c>
      <c r="N56" s="30">
        <v>8</v>
      </c>
      <c r="O56" s="30">
        <v>8</v>
      </c>
      <c r="P56" s="29">
        <f t="shared" si="3"/>
        <v>8</v>
      </c>
      <c r="Q56" s="30">
        <v>8.9</v>
      </c>
      <c r="R56" s="30">
        <v>8.5</v>
      </c>
      <c r="S56" s="29">
        <f t="shared" si="4"/>
        <v>8.6199999999999992</v>
      </c>
      <c r="T56" s="30">
        <v>6</v>
      </c>
      <c r="U56" s="30">
        <v>6</v>
      </c>
      <c r="V56" s="29">
        <f t="shared" si="5"/>
        <v>5.9999999999999991</v>
      </c>
      <c r="W56" s="30">
        <v>6</v>
      </c>
      <c r="X56" s="30">
        <v>7</v>
      </c>
      <c r="Y56" s="29">
        <f t="shared" si="6"/>
        <v>6.6999999999999993</v>
      </c>
      <c r="Z56" s="30">
        <v>8</v>
      </c>
      <c r="AA56" s="30">
        <v>6.5</v>
      </c>
      <c r="AB56" s="29">
        <f t="shared" si="7"/>
        <v>6.9499999999999993</v>
      </c>
      <c r="AC56" s="30">
        <v>8</v>
      </c>
      <c r="AD56" s="30">
        <v>6</v>
      </c>
      <c r="AE56" s="29">
        <f t="shared" si="8"/>
        <v>6.6</v>
      </c>
      <c r="AF56" s="30">
        <v>9</v>
      </c>
      <c r="AG56" s="30">
        <v>8</v>
      </c>
      <c r="AH56" s="29">
        <f t="shared" si="9"/>
        <v>8.2999999999999989</v>
      </c>
    </row>
    <row r="57" spans="1:34" ht="21.75" customHeight="1">
      <c r="A57" s="142">
        <v>49</v>
      </c>
      <c r="B57" s="119">
        <v>1565010134</v>
      </c>
      <c r="C57" s="120" t="s">
        <v>168</v>
      </c>
      <c r="D57" s="121" t="s">
        <v>169</v>
      </c>
      <c r="E57" s="30">
        <v>8</v>
      </c>
      <c r="F57" s="30">
        <v>5</v>
      </c>
      <c r="G57" s="29">
        <f t="shared" si="0"/>
        <v>5.9</v>
      </c>
      <c r="H57" s="30">
        <v>1.5</v>
      </c>
      <c r="I57" s="30">
        <v>5</v>
      </c>
      <c r="J57" s="29">
        <f t="shared" si="1"/>
        <v>3.95</v>
      </c>
      <c r="K57" s="30">
        <v>0</v>
      </c>
      <c r="L57" s="30">
        <v>7</v>
      </c>
      <c r="M57" s="29">
        <f t="shared" si="2"/>
        <v>4.8999999999999995</v>
      </c>
      <c r="N57" s="30">
        <v>8</v>
      </c>
      <c r="O57" s="30">
        <v>6</v>
      </c>
      <c r="P57" s="29">
        <f t="shared" si="3"/>
        <v>6.6</v>
      </c>
      <c r="Q57" s="30">
        <v>0</v>
      </c>
      <c r="R57" s="30">
        <v>8</v>
      </c>
      <c r="S57" s="29">
        <f t="shared" si="4"/>
        <v>5.6</v>
      </c>
      <c r="T57" s="30">
        <v>6</v>
      </c>
      <c r="U57" s="30">
        <v>6</v>
      </c>
      <c r="V57" s="29">
        <f t="shared" si="5"/>
        <v>5.9999999999999991</v>
      </c>
      <c r="W57" s="30">
        <v>6</v>
      </c>
      <c r="X57" s="30">
        <v>6</v>
      </c>
      <c r="Y57" s="29">
        <f t="shared" si="6"/>
        <v>5.9999999999999991</v>
      </c>
      <c r="Z57" s="30">
        <v>0</v>
      </c>
      <c r="AA57" s="30">
        <v>6.5</v>
      </c>
      <c r="AB57" s="29">
        <f t="shared" si="7"/>
        <v>4.55</v>
      </c>
      <c r="AC57" s="30">
        <v>0</v>
      </c>
      <c r="AD57" s="30">
        <v>5</v>
      </c>
      <c r="AE57" s="29">
        <f t="shared" si="8"/>
        <v>3.5</v>
      </c>
      <c r="AF57" s="30">
        <v>9</v>
      </c>
      <c r="AG57" s="30">
        <v>8</v>
      </c>
      <c r="AH57" s="29">
        <f t="shared" si="9"/>
        <v>8.2999999999999989</v>
      </c>
    </row>
    <row r="58" spans="1:34" ht="21.75" customHeight="1">
      <c r="A58" s="142">
        <v>50</v>
      </c>
      <c r="B58" s="119">
        <v>1565010135</v>
      </c>
      <c r="C58" s="120" t="s">
        <v>171</v>
      </c>
      <c r="D58" s="121" t="s">
        <v>36</v>
      </c>
      <c r="E58" s="30">
        <v>8</v>
      </c>
      <c r="F58" s="30">
        <v>7</v>
      </c>
      <c r="G58" s="29">
        <f t="shared" si="0"/>
        <v>7.2999999999999989</v>
      </c>
      <c r="H58" s="30">
        <v>6.5</v>
      </c>
      <c r="I58" s="30">
        <v>5</v>
      </c>
      <c r="J58" s="29">
        <f t="shared" si="1"/>
        <v>5.45</v>
      </c>
      <c r="K58" s="30">
        <v>8</v>
      </c>
      <c r="L58" s="30">
        <v>7</v>
      </c>
      <c r="M58" s="29">
        <f t="shared" si="2"/>
        <v>7.2999999999999989</v>
      </c>
      <c r="N58" s="30">
        <v>8</v>
      </c>
      <c r="O58" s="30">
        <v>9</v>
      </c>
      <c r="P58" s="29">
        <f t="shared" si="3"/>
        <v>8.6999999999999993</v>
      </c>
      <c r="Q58" s="30">
        <v>8.3000000000000007</v>
      </c>
      <c r="R58" s="30">
        <v>8</v>
      </c>
      <c r="S58" s="29">
        <f t="shared" si="4"/>
        <v>8.09</v>
      </c>
      <c r="T58" s="30">
        <v>8</v>
      </c>
      <c r="U58" s="30">
        <v>6</v>
      </c>
      <c r="V58" s="29">
        <f t="shared" si="5"/>
        <v>6.6</v>
      </c>
      <c r="W58" s="30">
        <v>8</v>
      </c>
      <c r="X58" s="30">
        <v>7</v>
      </c>
      <c r="Y58" s="29">
        <f t="shared" si="6"/>
        <v>7.2999999999999989</v>
      </c>
      <c r="Z58" s="30">
        <v>8</v>
      </c>
      <c r="AA58" s="30">
        <v>8</v>
      </c>
      <c r="AB58" s="29">
        <f t="shared" si="7"/>
        <v>8</v>
      </c>
      <c r="AC58" s="30">
        <v>7</v>
      </c>
      <c r="AD58" s="30">
        <v>4</v>
      </c>
      <c r="AE58" s="29">
        <f t="shared" si="8"/>
        <v>4.9000000000000004</v>
      </c>
      <c r="AF58" s="30">
        <v>9</v>
      </c>
      <c r="AG58" s="30">
        <v>8</v>
      </c>
      <c r="AH58" s="29">
        <f t="shared" si="9"/>
        <v>8.2999999999999989</v>
      </c>
    </row>
    <row r="59" spans="1:34" ht="21.75" customHeight="1">
      <c r="A59" s="142">
        <v>51</v>
      </c>
      <c r="B59" s="119">
        <v>1565010136</v>
      </c>
      <c r="C59" s="151" t="s">
        <v>173</v>
      </c>
      <c r="D59" s="152" t="s">
        <v>36</v>
      </c>
      <c r="E59" s="30">
        <v>8</v>
      </c>
      <c r="F59" s="30">
        <v>5</v>
      </c>
      <c r="G59" s="29">
        <f t="shared" si="0"/>
        <v>5.9</v>
      </c>
      <c r="H59" s="30">
        <v>1.5</v>
      </c>
      <c r="I59" s="30">
        <v>4.5</v>
      </c>
      <c r="J59" s="29">
        <f t="shared" si="1"/>
        <v>3.5999999999999996</v>
      </c>
      <c r="K59" s="30">
        <v>9</v>
      </c>
      <c r="L59" s="30">
        <v>6.5</v>
      </c>
      <c r="M59" s="29">
        <f t="shared" si="2"/>
        <v>7.25</v>
      </c>
      <c r="N59" s="30">
        <v>8</v>
      </c>
      <c r="O59" s="30">
        <v>8</v>
      </c>
      <c r="P59" s="29">
        <f t="shared" si="3"/>
        <v>8</v>
      </c>
      <c r="Q59" s="30">
        <v>0</v>
      </c>
      <c r="R59" s="30">
        <v>8.5</v>
      </c>
      <c r="S59" s="29">
        <f t="shared" si="4"/>
        <v>5.9499999999999993</v>
      </c>
      <c r="T59" s="30">
        <v>6</v>
      </c>
      <c r="U59" s="30">
        <v>7</v>
      </c>
      <c r="V59" s="29">
        <f t="shared" si="5"/>
        <v>6.6999999999999993</v>
      </c>
      <c r="W59" s="30">
        <v>6</v>
      </c>
      <c r="X59" s="30">
        <v>7</v>
      </c>
      <c r="Y59" s="29">
        <f t="shared" si="6"/>
        <v>6.6999999999999993</v>
      </c>
      <c r="Z59" s="30">
        <v>8</v>
      </c>
      <c r="AA59" s="30">
        <v>8</v>
      </c>
      <c r="AB59" s="29">
        <f t="shared" si="7"/>
        <v>8</v>
      </c>
      <c r="AC59" s="30">
        <v>8</v>
      </c>
      <c r="AD59" s="30">
        <v>5</v>
      </c>
      <c r="AE59" s="29">
        <f t="shared" si="8"/>
        <v>5.9</v>
      </c>
      <c r="AF59" s="30">
        <v>8.5</v>
      </c>
      <c r="AG59" s="30">
        <v>8</v>
      </c>
      <c r="AH59" s="29">
        <f t="shared" si="9"/>
        <v>8.1499999999999986</v>
      </c>
    </row>
    <row r="60" spans="1:34" ht="21.75" customHeight="1">
      <c r="A60" s="142">
        <v>52</v>
      </c>
      <c r="B60" s="119">
        <v>1565010137</v>
      </c>
      <c r="C60" s="120" t="s">
        <v>37</v>
      </c>
      <c r="D60" s="121" t="s">
        <v>175</v>
      </c>
      <c r="E60" s="30">
        <v>8</v>
      </c>
      <c r="F60" s="30">
        <v>7</v>
      </c>
      <c r="G60" s="29">
        <f t="shared" si="0"/>
        <v>7.2999999999999989</v>
      </c>
      <c r="H60" s="30">
        <v>6.5</v>
      </c>
      <c r="I60" s="30">
        <v>5</v>
      </c>
      <c r="J60" s="29">
        <f t="shared" si="1"/>
        <v>5.45</v>
      </c>
      <c r="K60" s="30">
        <v>8</v>
      </c>
      <c r="L60" s="30">
        <v>7</v>
      </c>
      <c r="M60" s="29">
        <f t="shared" si="2"/>
        <v>7.2999999999999989</v>
      </c>
      <c r="N60" s="30">
        <v>8</v>
      </c>
      <c r="O60" s="30">
        <v>8</v>
      </c>
      <c r="P60" s="29">
        <f t="shared" si="3"/>
        <v>8</v>
      </c>
      <c r="Q60" s="30">
        <v>8.9</v>
      </c>
      <c r="R60" s="30">
        <v>8</v>
      </c>
      <c r="S60" s="29">
        <f t="shared" si="4"/>
        <v>8.27</v>
      </c>
      <c r="T60" s="30">
        <v>6</v>
      </c>
      <c r="U60" s="30">
        <v>6</v>
      </c>
      <c r="V60" s="29">
        <f t="shared" si="5"/>
        <v>5.9999999999999991</v>
      </c>
      <c r="W60" s="30">
        <v>6</v>
      </c>
      <c r="X60" s="30">
        <v>7</v>
      </c>
      <c r="Y60" s="29">
        <f t="shared" si="6"/>
        <v>6.6999999999999993</v>
      </c>
      <c r="Z60" s="30">
        <v>8</v>
      </c>
      <c r="AA60" s="30">
        <v>8</v>
      </c>
      <c r="AB60" s="29">
        <f t="shared" si="7"/>
        <v>8</v>
      </c>
      <c r="AC60" s="30">
        <v>9</v>
      </c>
      <c r="AD60" s="30">
        <v>7</v>
      </c>
      <c r="AE60" s="29">
        <f t="shared" si="8"/>
        <v>7.6</v>
      </c>
      <c r="AF60" s="30">
        <v>8.5</v>
      </c>
      <c r="AG60" s="30">
        <v>8</v>
      </c>
      <c r="AH60" s="29">
        <f t="shared" si="9"/>
        <v>8.1499999999999986</v>
      </c>
    </row>
    <row r="61" spans="1:34" ht="21.75" customHeight="1">
      <c r="A61" s="142">
        <v>53</v>
      </c>
      <c r="B61" s="119">
        <v>1565010139</v>
      </c>
      <c r="C61" s="120" t="s">
        <v>177</v>
      </c>
      <c r="D61" s="121" t="s">
        <v>178</v>
      </c>
      <c r="E61" s="30">
        <v>8</v>
      </c>
      <c r="F61" s="153">
        <v>7</v>
      </c>
      <c r="G61" s="29">
        <f t="shared" si="0"/>
        <v>7.2999999999999989</v>
      </c>
      <c r="H61" s="153">
        <v>1.5</v>
      </c>
      <c r="I61" s="153">
        <v>6</v>
      </c>
      <c r="J61" s="29">
        <f t="shared" si="1"/>
        <v>4.6499999999999995</v>
      </c>
      <c r="K61" s="153">
        <v>8</v>
      </c>
      <c r="L61" s="153">
        <v>7</v>
      </c>
      <c r="M61" s="29">
        <f t="shared" si="2"/>
        <v>7.2999999999999989</v>
      </c>
      <c r="N61" s="30">
        <v>8</v>
      </c>
      <c r="O61" s="153">
        <v>8</v>
      </c>
      <c r="P61" s="29">
        <f t="shared" si="3"/>
        <v>8</v>
      </c>
      <c r="Q61" s="153">
        <v>8.3000000000000007</v>
      </c>
      <c r="R61" s="153">
        <v>7</v>
      </c>
      <c r="S61" s="29">
        <f t="shared" si="4"/>
        <v>7.39</v>
      </c>
      <c r="T61" s="30">
        <v>8</v>
      </c>
      <c r="U61" s="153">
        <v>7</v>
      </c>
      <c r="V61" s="29">
        <f t="shared" si="5"/>
        <v>7.2999999999999989</v>
      </c>
      <c r="W61" s="30">
        <v>8</v>
      </c>
      <c r="X61" s="153">
        <v>7</v>
      </c>
      <c r="Y61" s="29">
        <f t="shared" si="6"/>
        <v>7.2999999999999989</v>
      </c>
      <c r="Z61" s="153">
        <v>8</v>
      </c>
      <c r="AA61" s="153">
        <v>7.5</v>
      </c>
      <c r="AB61" s="29">
        <f t="shared" si="7"/>
        <v>7.65</v>
      </c>
      <c r="AC61" s="153">
        <v>8</v>
      </c>
      <c r="AD61" s="153">
        <v>8</v>
      </c>
      <c r="AE61" s="29">
        <f t="shared" si="8"/>
        <v>8</v>
      </c>
      <c r="AF61" s="153">
        <v>9</v>
      </c>
      <c r="AG61" s="153">
        <v>8</v>
      </c>
      <c r="AH61" s="29">
        <f t="shared" si="9"/>
        <v>8.2999999999999989</v>
      </c>
    </row>
    <row r="62" spans="1:34" s="154" customFormat="1" ht="21.75" customHeight="1">
      <c r="A62" s="142">
        <v>54</v>
      </c>
      <c r="B62" s="119">
        <v>1565010141</v>
      </c>
      <c r="C62" s="120" t="s">
        <v>179</v>
      </c>
      <c r="D62" s="121" t="s">
        <v>180</v>
      </c>
      <c r="E62" s="30">
        <v>8</v>
      </c>
      <c r="F62" s="153">
        <v>6</v>
      </c>
      <c r="G62" s="29">
        <f t="shared" si="0"/>
        <v>6.6</v>
      </c>
      <c r="H62" s="153">
        <v>6.5</v>
      </c>
      <c r="I62" s="153">
        <v>6</v>
      </c>
      <c r="J62" s="29">
        <f t="shared" si="1"/>
        <v>6.1499999999999995</v>
      </c>
      <c r="K62" s="153">
        <v>8</v>
      </c>
      <c r="L62" s="153">
        <v>7</v>
      </c>
      <c r="M62" s="29">
        <f t="shared" si="2"/>
        <v>7.2999999999999989</v>
      </c>
      <c r="N62" s="30">
        <v>8</v>
      </c>
      <c r="O62" s="30">
        <v>8</v>
      </c>
      <c r="P62" s="29">
        <f t="shared" si="3"/>
        <v>8</v>
      </c>
      <c r="Q62" s="30">
        <v>8.9</v>
      </c>
      <c r="R62" s="153">
        <v>8.5</v>
      </c>
      <c r="S62" s="29">
        <f t="shared" si="4"/>
        <v>8.6199999999999992</v>
      </c>
      <c r="T62" s="30">
        <v>6</v>
      </c>
      <c r="U62" s="30">
        <v>7</v>
      </c>
      <c r="V62" s="29">
        <f t="shared" si="5"/>
        <v>6.6999999999999993</v>
      </c>
      <c r="W62" s="30">
        <v>6</v>
      </c>
      <c r="X62" s="30">
        <v>7</v>
      </c>
      <c r="Y62" s="29">
        <f t="shared" si="6"/>
        <v>6.6999999999999993</v>
      </c>
      <c r="Z62" s="153">
        <v>8</v>
      </c>
      <c r="AA62" s="153">
        <v>7.5</v>
      </c>
      <c r="AB62" s="29">
        <f t="shared" si="7"/>
        <v>7.65</v>
      </c>
      <c r="AC62" s="153">
        <v>9</v>
      </c>
      <c r="AD62" s="153">
        <v>8</v>
      </c>
      <c r="AE62" s="29">
        <f t="shared" si="8"/>
        <v>8.2999999999999989</v>
      </c>
      <c r="AF62" s="153">
        <v>9</v>
      </c>
      <c r="AG62" s="153">
        <v>8</v>
      </c>
      <c r="AH62" s="29">
        <f t="shared" si="9"/>
        <v>8.2999999999999989</v>
      </c>
    </row>
    <row r="63" spans="1:34" ht="21.75" customHeight="1">
      <c r="A63" s="142">
        <v>55</v>
      </c>
      <c r="B63" s="119">
        <v>1565010142</v>
      </c>
      <c r="C63" s="120" t="s">
        <v>182</v>
      </c>
      <c r="D63" s="121" t="s">
        <v>38</v>
      </c>
      <c r="E63" s="30">
        <v>8</v>
      </c>
      <c r="F63" s="153">
        <v>6</v>
      </c>
      <c r="G63" s="29">
        <f t="shared" si="0"/>
        <v>6.6</v>
      </c>
      <c r="H63" s="153">
        <v>1.5</v>
      </c>
      <c r="I63" s="153">
        <v>4.5</v>
      </c>
      <c r="J63" s="29">
        <f t="shared" si="1"/>
        <v>3.5999999999999996</v>
      </c>
      <c r="K63" s="153">
        <v>8</v>
      </c>
      <c r="L63" s="153">
        <v>6.5</v>
      </c>
      <c r="M63" s="29">
        <f t="shared" si="2"/>
        <v>6.9499999999999993</v>
      </c>
      <c r="N63" s="30">
        <v>8</v>
      </c>
      <c r="O63" s="30">
        <v>9</v>
      </c>
      <c r="P63" s="29">
        <f t="shared" si="3"/>
        <v>8.6999999999999993</v>
      </c>
      <c r="Q63" s="30">
        <v>0</v>
      </c>
      <c r="R63" s="153">
        <v>8</v>
      </c>
      <c r="S63" s="29">
        <f t="shared" si="4"/>
        <v>5.6</v>
      </c>
      <c r="T63" s="30">
        <v>6</v>
      </c>
      <c r="U63" s="30">
        <v>7</v>
      </c>
      <c r="V63" s="29">
        <f t="shared" si="5"/>
        <v>6.6999999999999993</v>
      </c>
      <c r="W63" s="30">
        <v>6</v>
      </c>
      <c r="X63" s="30">
        <v>6</v>
      </c>
      <c r="Y63" s="29">
        <f t="shared" si="6"/>
        <v>5.9999999999999991</v>
      </c>
      <c r="Z63" s="153">
        <v>0</v>
      </c>
      <c r="AA63" s="153">
        <v>7</v>
      </c>
      <c r="AB63" s="29">
        <f t="shared" si="7"/>
        <v>4.8999999999999995</v>
      </c>
      <c r="AC63" s="153">
        <v>0</v>
      </c>
      <c r="AD63" s="153">
        <v>5</v>
      </c>
      <c r="AE63" s="29">
        <f t="shared" si="8"/>
        <v>3.5</v>
      </c>
      <c r="AF63" s="153">
        <v>8</v>
      </c>
      <c r="AG63" s="153">
        <v>7</v>
      </c>
      <c r="AH63" s="29">
        <f t="shared" si="9"/>
        <v>7.2999999999999989</v>
      </c>
    </row>
    <row r="64" spans="1:34" ht="21.75" customHeight="1">
      <c r="A64" s="142">
        <v>56</v>
      </c>
      <c r="B64" s="119">
        <v>1565010143</v>
      </c>
      <c r="C64" s="120" t="s">
        <v>183</v>
      </c>
      <c r="D64" s="121" t="s">
        <v>39</v>
      </c>
      <c r="E64" s="30">
        <v>8</v>
      </c>
      <c r="F64" s="153">
        <v>6</v>
      </c>
      <c r="G64" s="29">
        <f t="shared" si="0"/>
        <v>6.6</v>
      </c>
      <c r="H64" s="153">
        <v>1.5</v>
      </c>
      <c r="I64" s="153">
        <v>5.5</v>
      </c>
      <c r="J64" s="29">
        <f t="shared" si="1"/>
        <v>4.3</v>
      </c>
      <c r="K64" s="153">
        <v>8</v>
      </c>
      <c r="L64" s="153">
        <v>7</v>
      </c>
      <c r="M64" s="29">
        <f t="shared" si="2"/>
        <v>7.2999999999999989</v>
      </c>
      <c r="N64" s="30">
        <v>8</v>
      </c>
      <c r="O64" s="153">
        <v>7</v>
      </c>
      <c r="P64" s="29">
        <f t="shared" si="3"/>
        <v>7.2999999999999989</v>
      </c>
      <c r="Q64" s="153">
        <v>8.3000000000000007</v>
      </c>
      <c r="R64" s="153">
        <v>8.5</v>
      </c>
      <c r="S64" s="29">
        <f t="shared" si="4"/>
        <v>8.44</v>
      </c>
      <c r="T64" s="153">
        <v>8</v>
      </c>
      <c r="U64" s="153">
        <v>6</v>
      </c>
      <c r="V64" s="29">
        <f t="shared" si="5"/>
        <v>6.6</v>
      </c>
      <c r="W64" s="153">
        <v>8</v>
      </c>
      <c r="X64" s="153">
        <v>7</v>
      </c>
      <c r="Y64" s="29">
        <f t="shared" si="6"/>
        <v>7.2999999999999989</v>
      </c>
      <c r="Z64" s="153">
        <v>9</v>
      </c>
      <c r="AA64" s="153">
        <v>7</v>
      </c>
      <c r="AB64" s="29">
        <f t="shared" si="7"/>
        <v>7.6</v>
      </c>
      <c r="AC64" s="153">
        <v>9</v>
      </c>
      <c r="AD64" s="153">
        <v>5</v>
      </c>
      <c r="AE64" s="29">
        <f t="shared" si="8"/>
        <v>6.1999999999999993</v>
      </c>
      <c r="AF64" s="153">
        <v>8.5</v>
      </c>
      <c r="AG64" s="153">
        <v>8</v>
      </c>
      <c r="AH64" s="29">
        <f t="shared" si="9"/>
        <v>8.1499999999999986</v>
      </c>
    </row>
    <row r="65" spans="1:34" ht="21.75" customHeight="1">
      <c r="A65" s="142">
        <v>57</v>
      </c>
      <c r="B65" s="119">
        <v>1565010144</v>
      </c>
      <c r="C65" s="120" t="s">
        <v>40</v>
      </c>
      <c r="D65" s="121" t="s">
        <v>39</v>
      </c>
      <c r="E65" s="30">
        <v>8</v>
      </c>
      <c r="F65" s="30">
        <v>7</v>
      </c>
      <c r="G65" s="29">
        <f t="shared" si="0"/>
        <v>7.2999999999999989</v>
      </c>
      <c r="H65" s="30">
        <v>1.5</v>
      </c>
      <c r="I65" s="30">
        <v>4</v>
      </c>
      <c r="J65" s="29">
        <f t="shared" si="1"/>
        <v>3.25</v>
      </c>
      <c r="K65" s="30">
        <v>8</v>
      </c>
      <c r="L65" s="30">
        <v>6.5</v>
      </c>
      <c r="M65" s="29">
        <f t="shared" si="2"/>
        <v>6.9499999999999993</v>
      </c>
      <c r="N65" s="30">
        <v>8</v>
      </c>
      <c r="O65" s="30">
        <v>7</v>
      </c>
      <c r="P65" s="29">
        <f t="shared" si="3"/>
        <v>7.2999999999999989</v>
      </c>
      <c r="Q65" s="30">
        <v>8.3000000000000007</v>
      </c>
      <c r="R65" s="30">
        <v>8.5</v>
      </c>
      <c r="S65" s="29">
        <f t="shared" si="4"/>
        <v>8.44</v>
      </c>
      <c r="T65" s="30">
        <v>6</v>
      </c>
      <c r="U65" s="30">
        <v>6</v>
      </c>
      <c r="V65" s="29">
        <f t="shared" si="5"/>
        <v>5.9999999999999991</v>
      </c>
      <c r="W65" s="30">
        <v>6</v>
      </c>
      <c r="X65" s="30">
        <v>6</v>
      </c>
      <c r="Y65" s="29">
        <f t="shared" si="6"/>
        <v>5.9999999999999991</v>
      </c>
      <c r="Z65" s="30">
        <v>8</v>
      </c>
      <c r="AA65" s="30">
        <v>7</v>
      </c>
      <c r="AB65" s="29">
        <f t="shared" si="7"/>
        <v>7.2999999999999989</v>
      </c>
      <c r="AC65" s="30">
        <v>8</v>
      </c>
      <c r="AD65" s="30">
        <v>5</v>
      </c>
      <c r="AE65" s="29">
        <f t="shared" si="8"/>
        <v>5.9</v>
      </c>
      <c r="AF65" s="30">
        <v>8</v>
      </c>
      <c r="AG65" s="30">
        <v>8</v>
      </c>
      <c r="AH65" s="29">
        <f t="shared" si="9"/>
        <v>8</v>
      </c>
    </row>
    <row r="66" spans="1:34" ht="21.75" customHeight="1">
      <c r="A66" s="142">
        <v>58</v>
      </c>
      <c r="B66" s="119">
        <v>1565010145</v>
      </c>
      <c r="C66" s="120" t="s">
        <v>185</v>
      </c>
      <c r="D66" s="121" t="s">
        <v>39</v>
      </c>
      <c r="E66" s="30">
        <v>8</v>
      </c>
      <c r="F66" s="30">
        <v>7</v>
      </c>
      <c r="G66" s="29">
        <f t="shared" si="0"/>
        <v>7.2999999999999989</v>
      </c>
      <c r="H66" s="30">
        <v>1.5</v>
      </c>
      <c r="I66" s="30">
        <v>4</v>
      </c>
      <c r="J66" s="29">
        <f t="shared" si="1"/>
        <v>3.25</v>
      </c>
      <c r="K66" s="30">
        <v>0</v>
      </c>
      <c r="L66" s="30">
        <v>7</v>
      </c>
      <c r="M66" s="29">
        <f t="shared" si="2"/>
        <v>4.8999999999999995</v>
      </c>
      <c r="N66" s="30">
        <v>8</v>
      </c>
      <c r="O66" s="30">
        <v>6</v>
      </c>
      <c r="P66" s="29">
        <f t="shared" si="3"/>
        <v>6.6</v>
      </c>
      <c r="Q66" s="30">
        <v>0</v>
      </c>
      <c r="R66" s="30">
        <v>8.5</v>
      </c>
      <c r="S66" s="29">
        <f t="shared" si="4"/>
        <v>5.9499999999999993</v>
      </c>
      <c r="T66" s="30">
        <v>6</v>
      </c>
      <c r="U66" s="30">
        <v>7</v>
      </c>
      <c r="V66" s="29">
        <f t="shared" si="5"/>
        <v>6.6999999999999993</v>
      </c>
      <c r="W66" s="30">
        <v>6</v>
      </c>
      <c r="X66" s="30">
        <v>7</v>
      </c>
      <c r="Y66" s="29">
        <f t="shared" si="6"/>
        <v>6.6999999999999993</v>
      </c>
      <c r="Z66" s="30">
        <v>0</v>
      </c>
      <c r="AA66" s="30">
        <v>6.5</v>
      </c>
      <c r="AB66" s="29">
        <f t="shared" si="7"/>
        <v>4.55</v>
      </c>
      <c r="AC66" s="30">
        <v>0</v>
      </c>
      <c r="AD66" s="30">
        <v>7</v>
      </c>
      <c r="AE66" s="29">
        <f t="shared" si="8"/>
        <v>4.8999999999999995</v>
      </c>
      <c r="AF66" s="30">
        <v>0</v>
      </c>
      <c r="AG66" s="30">
        <v>8</v>
      </c>
      <c r="AH66" s="29">
        <f t="shared" si="9"/>
        <v>5.6</v>
      </c>
    </row>
    <row r="67" spans="1:34" ht="21.75" customHeight="1">
      <c r="A67" s="142">
        <v>59</v>
      </c>
      <c r="B67" s="119">
        <v>1565010146</v>
      </c>
      <c r="C67" s="120" t="s">
        <v>187</v>
      </c>
      <c r="D67" s="121" t="s">
        <v>11</v>
      </c>
      <c r="E67" s="30">
        <v>8</v>
      </c>
      <c r="F67" s="30">
        <v>7</v>
      </c>
      <c r="G67" s="29">
        <f t="shared" si="0"/>
        <v>7.2999999999999989</v>
      </c>
      <c r="H67" s="30">
        <v>1.5</v>
      </c>
      <c r="I67" s="30">
        <v>5</v>
      </c>
      <c r="J67" s="29">
        <f t="shared" si="1"/>
        <v>3.95</v>
      </c>
      <c r="K67" s="30">
        <v>8</v>
      </c>
      <c r="L67" s="30">
        <v>7.5</v>
      </c>
      <c r="M67" s="29">
        <f t="shared" si="2"/>
        <v>7.65</v>
      </c>
      <c r="N67" s="30">
        <v>8</v>
      </c>
      <c r="O67" s="30">
        <v>7</v>
      </c>
      <c r="P67" s="29">
        <f t="shared" si="3"/>
        <v>7.2999999999999989</v>
      </c>
      <c r="Q67" s="30">
        <v>8.3000000000000007</v>
      </c>
      <c r="R67" s="30">
        <v>7</v>
      </c>
      <c r="S67" s="29">
        <f t="shared" si="4"/>
        <v>7.39</v>
      </c>
      <c r="T67" s="30">
        <v>6</v>
      </c>
      <c r="U67" s="30">
        <v>7</v>
      </c>
      <c r="V67" s="29">
        <f t="shared" si="5"/>
        <v>6.6999999999999993</v>
      </c>
      <c r="W67" s="30">
        <v>6</v>
      </c>
      <c r="X67" s="30">
        <v>7</v>
      </c>
      <c r="Y67" s="29">
        <f t="shared" si="6"/>
        <v>6.6999999999999993</v>
      </c>
      <c r="Z67" s="30">
        <v>8</v>
      </c>
      <c r="AA67" s="30">
        <v>7</v>
      </c>
      <c r="AB67" s="29">
        <f t="shared" si="7"/>
        <v>7.2999999999999989</v>
      </c>
      <c r="AC67" s="30">
        <v>10</v>
      </c>
      <c r="AD67" s="30">
        <v>6</v>
      </c>
      <c r="AE67" s="29">
        <f t="shared" si="8"/>
        <v>7.1999999999999993</v>
      </c>
      <c r="AF67" s="30">
        <v>7.5</v>
      </c>
      <c r="AG67" s="30">
        <v>8</v>
      </c>
      <c r="AH67" s="29">
        <f t="shared" si="9"/>
        <v>7.85</v>
      </c>
    </row>
    <row r="68" spans="1:34" ht="21.75" customHeight="1">
      <c r="A68" s="142">
        <v>60</v>
      </c>
      <c r="B68" s="119">
        <v>1565010147</v>
      </c>
      <c r="C68" s="120" t="s">
        <v>189</v>
      </c>
      <c r="D68" s="121" t="s">
        <v>41</v>
      </c>
      <c r="E68" s="30">
        <v>8</v>
      </c>
      <c r="F68" s="30">
        <v>6</v>
      </c>
      <c r="G68" s="29">
        <f t="shared" si="0"/>
        <v>6.6</v>
      </c>
      <c r="H68" s="30">
        <v>6.5</v>
      </c>
      <c r="I68" s="30">
        <v>5.5</v>
      </c>
      <c r="J68" s="29">
        <f t="shared" si="1"/>
        <v>5.8</v>
      </c>
      <c r="K68" s="30">
        <v>8</v>
      </c>
      <c r="L68" s="30">
        <v>7</v>
      </c>
      <c r="M68" s="29">
        <f t="shared" si="2"/>
        <v>7.2999999999999989</v>
      </c>
      <c r="N68" s="30">
        <v>8</v>
      </c>
      <c r="O68" s="30">
        <v>7</v>
      </c>
      <c r="P68" s="29">
        <f t="shared" si="3"/>
        <v>7.2999999999999989</v>
      </c>
      <c r="Q68" s="30">
        <v>8.3000000000000007</v>
      </c>
      <c r="R68" s="30">
        <v>7</v>
      </c>
      <c r="S68" s="29">
        <f t="shared" si="4"/>
        <v>7.39</v>
      </c>
      <c r="T68" s="30">
        <v>8</v>
      </c>
      <c r="U68" s="30">
        <v>7</v>
      </c>
      <c r="V68" s="29">
        <f t="shared" si="5"/>
        <v>7.2999999999999989</v>
      </c>
      <c r="W68" s="30">
        <v>8</v>
      </c>
      <c r="X68" s="30">
        <v>7</v>
      </c>
      <c r="Y68" s="29">
        <f t="shared" si="6"/>
        <v>7.2999999999999989</v>
      </c>
      <c r="Z68" s="30">
        <v>8</v>
      </c>
      <c r="AA68" s="30">
        <v>6.5</v>
      </c>
      <c r="AB68" s="29">
        <f t="shared" si="7"/>
        <v>6.9499999999999993</v>
      </c>
      <c r="AC68" s="30">
        <v>9</v>
      </c>
      <c r="AD68" s="30">
        <v>7</v>
      </c>
      <c r="AE68" s="29">
        <f t="shared" si="8"/>
        <v>7.6</v>
      </c>
      <c r="AF68" s="30">
        <v>8.5</v>
      </c>
      <c r="AG68" s="30">
        <v>7</v>
      </c>
      <c r="AH68" s="29">
        <f t="shared" si="9"/>
        <v>7.4499999999999993</v>
      </c>
    </row>
    <row r="69" spans="1:34" ht="21.75" customHeight="1">
      <c r="A69" s="142">
        <v>61</v>
      </c>
      <c r="B69" s="119">
        <v>1565010149</v>
      </c>
      <c r="C69" s="120" t="s">
        <v>190</v>
      </c>
      <c r="D69" s="121" t="s">
        <v>191</v>
      </c>
      <c r="E69" s="30">
        <v>8</v>
      </c>
      <c r="F69" s="30">
        <v>5</v>
      </c>
      <c r="G69" s="29">
        <f t="shared" si="0"/>
        <v>5.9</v>
      </c>
      <c r="H69" s="30">
        <v>6.5</v>
      </c>
      <c r="I69" s="30">
        <v>5.5</v>
      </c>
      <c r="J69" s="29">
        <f t="shared" si="1"/>
        <v>5.8</v>
      </c>
      <c r="K69" s="30">
        <v>9</v>
      </c>
      <c r="L69" s="30">
        <v>7</v>
      </c>
      <c r="M69" s="29">
        <f t="shared" si="2"/>
        <v>7.6</v>
      </c>
      <c r="N69" s="30">
        <v>8</v>
      </c>
      <c r="O69" s="30">
        <v>7</v>
      </c>
      <c r="P69" s="29">
        <f t="shared" si="3"/>
        <v>7.2999999999999989</v>
      </c>
      <c r="Q69" s="30">
        <v>8.3000000000000007</v>
      </c>
      <c r="R69" s="30">
        <v>8.5</v>
      </c>
      <c r="S69" s="29">
        <f t="shared" si="4"/>
        <v>8.44</v>
      </c>
      <c r="T69" s="30">
        <v>8</v>
      </c>
      <c r="U69" s="30">
        <v>7</v>
      </c>
      <c r="V69" s="29">
        <f t="shared" si="5"/>
        <v>7.2999999999999989</v>
      </c>
      <c r="W69" s="30">
        <v>8</v>
      </c>
      <c r="X69" s="30">
        <v>6</v>
      </c>
      <c r="Y69" s="29">
        <f t="shared" si="6"/>
        <v>6.6</v>
      </c>
      <c r="Z69" s="30">
        <v>8</v>
      </c>
      <c r="AA69" s="30">
        <v>8</v>
      </c>
      <c r="AB69" s="29">
        <f t="shared" si="7"/>
        <v>8</v>
      </c>
      <c r="AC69" s="30">
        <v>8</v>
      </c>
      <c r="AD69" s="30">
        <v>4</v>
      </c>
      <c r="AE69" s="29">
        <f t="shared" si="8"/>
        <v>5.1999999999999993</v>
      </c>
      <c r="AF69" s="30">
        <v>8</v>
      </c>
      <c r="AG69" s="30">
        <v>8</v>
      </c>
      <c r="AH69" s="29">
        <f t="shared" si="9"/>
        <v>8</v>
      </c>
    </row>
    <row r="70" spans="1:34" ht="21.75" customHeight="1">
      <c r="A70" s="142">
        <v>62</v>
      </c>
      <c r="B70" s="119">
        <v>1565010150</v>
      </c>
      <c r="C70" s="120" t="s">
        <v>193</v>
      </c>
      <c r="D70" s="121" t="s">
        <v>194</v>
      </c>
      <c r="E70" s="30">
        <v>8</v>
      </c>
      <c r="F70" s="30">
        <v>5</v>
      </c>
      <c r="G70" s="29">
        <f t="shared" si="0"/>
        <v>5.9</v>
      </c>
      <c r="H70" s="30">
        <v>6.5</v>
      </c>
      <c r="I70" s="30">
        <v>5</v>
      </c>
      <c r="J70" s="29">
        <f t="shared" si="1"/>
        <v>5.45</v>
      </c>
      <c r="K70" s="30">
        <v>8</v>
      </c>
      <c r="L70" s="30">
        <v>6.5</v>
      </c>
      <c r="M70" s="29">
        <f t="shared" si="2"/>
        <v>6.9499999999999993</v>
      </c>
      <c r="N70" s="30">
        <v>8</v>
      </c>
      <c r="O70" s="30">
        <v>8</v>
      </c>
      <c r="P70" s="29">
        <f t="shared" si="3"/>
        <v>8</v>
      </c>
      <c r="Q70" s="30">
        <v>8.3000000000000007</v>
      </c>
      <c r="R70" s="30">
        <v>7.5</v>
      </c>
      <c r="S70" s="29">
        <f t="shared" si="4"/>
        <v>7.74</v>
      </c>
      <c r="T70" s="30">
        <v>8</v>
      </c>
      <c r="U70" s="30">
        <v>7</v>
      </c>
      <c r="V70" s="29">
        <f t="shared" si="5"/>
        <v>7.2999999999999989</v>
      </c>
      <c r="W70" s="30">
        <v>8</v>
      </c>
      <c r="X70" s="30">
        <v>7</v>
      </c>
      <c r="Y70" s="29">
        <f t="shared" si="6"/>
        <v>7.2999999999999989</v>
      </c>
      <c r="Z70" s="30">
        <v>8</v>
      </c>
      <c r="AA70" s="30">
        <v>8</v>
      </c>
      <c r="AB70" s="29">
        <f t="shared" si="7"/>
        <v>8</v>
      </c>
      <c r="AC70" s="30">
        <v>8</v>
      </c>
      <c r="AD70" s="30">
        <v>4</v>
      </c>
      <c r="AE70" s="29">
        <f t="shared" si="8"/>
        <v>5.1999999999999993</v>
      </c>
      <c r="AF70" s="30">
        <v>9</v>
      </c>
      <c r="AG70" s="30">
        <v>7</v>
      </c>
      <c r="AH70" s="29">
        <f t="shared" si="9"/>
        <v>7.6</v>
      </c>
    </row>
    <row r="71" spans="1:34" ht="21.75" customHeight="1">
      <c r="A71" s="142">
        <v>63</v>
      </c>
      <c r="B71" s="119">
        <v>1565010151</v>
      </c>
      <c r="C71" s="120" t="s">
        <v>196</v>
      </c>
      <c r="D71" s="121" t="s">
        <v>42</v>
      </c>
      <c r="E71" s="30">
        <v>8</v>
      </c>
      <c r="F71" s="30">
        <v>5</v>
      </c>
      <c r="G71" s="29">
        <f t="shared" si="0"/>
        <v>5.9</v>
      </c>
      <c r="H71" s="30">
        <v>6.5</v>
      </c>
      <c r="I71" s="30">
        <v>6.5</v>
      </c>
      <c r="J71" s="29">
        <f t="shared" si="1"/>
        <v>6.5</v>
      </c>
      <c r="K71" s="30">
        <v>9</v>
      </c>
      <c r="L71" s="30">
        <v>7</v>
      </c>
      <c r="M71" s="29">
        <f t="shared" si="2"/>
        <v>7.6</v>
      </c>
      <c r="N71" s="30">
        <v>8</v>
      </c>
      <c r="O71" s="30">
        <v>8</v>
      </c>
      <c r="P71" s="29">
        <f t="shared" si="3"/>
        <v>8</v>
      </c>
      <c r="Q71" s="30">
        <v>8.9</v>
      </c>
      <c r="R71" s="30">
        <v>7.5</v>
      </c>
      <c r="S71" s="29">
        <f t="shared" si="4"/>
        <v>7.92</v>
      </c>
      <c r="T71" s="30">
        <v>6</v>
      </c>
      <c r="U71" s="30">
        <v>7</v>
      </c>
      <c r="V71" s="29">
        <f t="shared" si="5"/>
        <v>6.6999999999999993</v>
      </c>
      <c r="W71" s="30">
        <v>6</v>
      </c>
      <c r="X71" s="30">
        <v>6</v>
      </c>
      <c r="Y71" s="29">
        <f t="shared" si="6"/>
        <v>5.9999999999999991</v>
      </c>
      <c r="Z71" s="30">
        <v>8</v>
      </c>
      <c r="AA71" s="30">
        <v>8</v>
      </c>
      <c r="AB71" s="29">
        <f t="shared" si="7"/>
        <v>8</v>
      </c>
      <c r="AC71" s="30">
        <v>9</v>
      </c>
      <c r="AD71" s="30">
        <v>4</v>
      </c>
      <c r="AE71" s="29">
        <f t="shared" si="8"/>
        <v>5.5</v>
      </c>
      <c r="AF71" s="30">
        <v>9</v>
      </c>
      <c r="AG71" s="30">
        <v>8</v>
      </c>
      <c r="AH71" s="29">
        <f t="shared" si="9"/>
        <v>8.2999999999999989</v>
      </c>
    </row>
    <row r="72" spans="1:34" s="150" customFormat="1" ht="21.75" customHeight="1">
      <c r="A72" s="142">
        <v>64</v>
      </c>
      <c r="B72" s="119">
        <v>1565010152</v>
      </c>
      <c r="C72" s="120" t="s">
        <v>198</v>
      </c>
      <c r="D72" s="121" t="s">
        <v>199</v>
      </c>
      <c r="E72" s="30">
        <v>8</v>
      </c>
      <c r="F72" s="30">
        <v>5</v>
      </c>
      <c r="G72" s="29">
        <f t="shared" si="0"/>
        <v>5.9</v>
      </c>
      <c r="H72" s="30">
        <v>6.5</v>
      </c>
      <c r="I72" s="30">
        <v>5.5</v>
      </c>
      <c r="J72" s="29">
        <f t="shared" si="1"/>
        <v>5.8</v>
      </c>
      <c r="K72" s="30">
        <v>8</v>
      </c>
      <c r="L72" s="30">
        <v>6.5</v>
      </c>
      <c r="M72" s="29">
        <f t="shared" si="2"/>
        <v>6.9499999999999993</v>
      </c>
      <c r="N72" s="30">
        <v>8</v>
      </c>
      <c r="O72" s="30">
        <v>9</v>
      </c>
      <c r="P72" s="29">
        <f t="shared" si="3"/>
        <v>8.6999999999999993</v>
      </c>
      <c r="Q72" s="30">
        <v>8.3000000000000007</v>
      </c>
      <c r="R72" s="30">
        <v>7.5</v>
      </c>
      <c r="S72" s="29">
        <f t="shared" si="4"/>
        <v>7.74</v>
      </c>
      <c r="T72" s="30">
        <v>8</v>
      </c>
      <c r="U72" s="30">
        <v>7</v>
      </c>
      <c r="V72" s="29">
        <f t="shared" si="5"/>
        <v>7.2999999999999989</v>
      </c>
      <c r="W72" s="30">
        <v>8</v>
      </c>
      <c r="X72" s="30">
        <v>7</v>
      </c>
      <c r="Y72" s="29">
        <f t="shared" si="6"/>
        <v>7.2999999999999989</v>
      </c>
      <c r="Z72" s="30">
        <v>8</v>
      </c>
      <c r="AA72" s="30">
        <v>8</v>
      </c>
      <c r="AB72" s="29">
        <f t="shared" si="7"/>
        <v>8</v>
      </c>
      <c r="AC72" s="30">
        <v>8</v>
      </c>
      <c r="AD72" s="30">
        <v>5</v>
      </c>
      <c r="AE72" s="29">
        <f t="shared" si="8"/>
        <v>5.9</v>
      </c>
      <c r="AF72" s="30">
        <v>9</v>
      </c>
      <c r="AG72" s="30">
        <v>8</v>
      </c>
      <c r="AH72" s="29">
        <f t="shared" si="9"/>
        <v>8.2999999999999989</v>
      </c>
    </row>
    <row r="73" spans="1:34" s="150" customFormat="1" ht="21.75" customHeight="1">
      <c r="A73" s="143">
        <v>65</v>
      </c>
      <c r="B73" s="144">
        <v>1565010153</v>
      </c>
      <c r="C73" s="145" t="s">
        <v>25</v>
      </c>
      <c r="D73" s="146" t="s">
        <v>43</v>
      </c>
      <c r="E73" s="30">
        <v>8</v>
      </c>
      <c r="F73" s="147" t="s">
        <v>15</v>
      </c>
      <c r="G73" s="29" t="e">
        <f t="shared" si="0"/>
        <v>#VALUE!</v>
      </c>
      <c r="H73" s="147">
        <v>1.5</v>
      </c>
      <c r="I73" s="147" t="s">
        <v>15</v>
      </c>
      <c r="J73" s="29" t="e">
        <f t="shared" si="1"/>
        <v>#VALUE!</v>
      </c>
      <c r="K73" s="147">
        <v>0</v>
      </c>
      <c r="L73" s="147" t="s">
        <v>15</v>
      </c>
      <c r="M73" s="29" t="e">
        <f t="shared" si="2"/>
        <v>#VALUE!</v>
      </c>
      <c r="N73" s="30">
        <v>8</v>
      </c>
      <c r="O73" s="147" t="s">
        <v>15</v>
      </c>
      <c r="P73" s="29" t="e">
        <f t="shared" si="3"/>
        <v>#VALUE!</v>
      </c>
      <c r="Q73" s="147">
        <v>0</v>
      </c>
      <c r="R73" s="147" t="s">
        <v>15</v>
      </c>
      <c r="S73" s="29" t="e">
        <f t="shared" si="4"/>
        <v>#VALUE!</v>
      </c>
      <c r="T73" s="147">
        <v>6</v>
      </c>
      <c r="U73" s="147" t="s">
        <v>15</v>
      </c>
      <c r="V73" s="29" t="e">
        <f t="shared" si="5"/>
        <v>#VALUE!</v>
      </c>
      <c r="W73" s="147">
        <v>6</v>
      </c>
      <c r="X73" s="147" t="s">
        <v>15</v>
      </c>
      <c r="Y73" s="29" t="e">
        <f t="shared" si="6"/>
        <v>#VALUE!</v>
      </c>
      <c r="Z73" s="147">
        <v>0</v>
      </c>
      <c r="AA73" s="147" t="s">
        <v>15</v>
      </c>
      <c r="AB73" s="29" t="e">
        <f t="shared" si="7"/>
        <v>#VALUE!</v>
      </c>
      <c r="AC73" s="147">
        <v>3</v>
      </c>
      <c r="AD73" s="147" t="s">
        <v>15</v>
      </c>
      <c r="AE73" s="29" t="e">
        <f t="shared" si="8"/>
        <v>#VALUE!</v>
      </c>
      <c r="AF73" s="147">
        <v>0</v>
      </c>
      <c r="AG73" s="147" t="s">
        <v>15</v>
      </c>
      <c r="AH73" s="29" t="e">
        <f t="shared" si="9"/>
        <v>#VALUE!</v>
      </c>
    </row>
    <row r="74" spans="1:34" s="150" customFormat="1" ht="21.75" customHeight="1">
      <c r="A74" s="142">
        <v>66</v>
      </c>
      <c r="B74" s="119">
        <v>1565010155</v>
      </c>
      <c r="C74" s="120" t="s">
        <v>201</v>
      </c>
      <c r="D74" s="121" t="s">
        <v>202</v>
      </c>
      <c r="E74" s="30">
        <v>8</v>
      </c>
      <c r="F74" s="153">
        <v>5</v>
      </c>
      <c r="G74" s="29">
        <f t="shared" si="0"/>
        <v>5.9</v>
      </c>
      <c r="H74" s="153">
        <v>7</v>
      </c>
      <c r="I74" s="153">
        <v>5</v>
      </c>
      <c r="J74" s="29">
        <f t="shared" si="1"/>
        <v>5.6</v>
      </c>
      <c r="K74" s="153">
        <v>9</v>
      </c>
      <c r="L74" s="153">
        <v>6</v>
      </c>
      <c r="M74" s="29">
        <f t="shared" si="2"/>
        <v>6.8999999999999986</v>
      </c>
      <c r="N74" s="30">
        <v>8</v>
      </c>
      <c r="O74" s="153">
        <v>6</v>
      </c>
      <c r="P74" s="29">
        <f t="shared" si="3"/>
        <v>6.6</v>
      </c>
      <c r="Q74" s="153">
        <v>8.9</v>
      </c>
      <c r="R74" s="153">
        <v>7.5</v>
      </c>
      <c r="S74" s="29">
        <f t="shared" si="4"/>
        <v>7.92</v>
      </c>
      <c r="T74" s="153">
        <v>8</v>
      </c>
      <c r="U74" s="153">
        <v>7</v>
      </c>
      <c r="V74" s="29">
        <f t="shared" si="5"/>
        <v>7.2999999999999989</v>
      </c>
      <c r="W74" s="153">
        <v>8</v>
      </c>
      <c r="X74" s="153">
        <v>7</v>
      </c>
      <c r="Y74" s="29">
        <f t="shared" si="6"/>
        <v>7.2999999999999989</v>
      </c>
      <c r="Z74" s="153">
        <v>9</v>
      </c>
      <c r="AA74" s="153">
        <v>9</v>
      </c>
      <c r="AB74" s="29">
        <f t="shared" si="7"/>
        <v>9</v>
      </c>
      <c r="AC74" s="153">
        <v>10</v>
      </c>
      <c r="AD74" s="153">
        <v>3</v>
      </c>
      <c r="AE74" s="29">
        <f t="shared" si="8"/>
        <v>5.0999999999999996</v>
      </c>
      <c r="AF74" s="153">
        <v>9</v>
      </c>
      <c r="AG74" s="153">
        <v>7</v>
      </c>
      <c r="AH74" s="29">
        <f t="shared" si="9"/>
        <v>7.6</v>
      </c>
    </row>
    <row r="75" spans="1:34" ht="21.75" customHeight="1">
      <c r="A75" s="142">
        <v>67</v>
      </c>
      <c r="B75" s="119">
        <v>1565010156</v>
      </c>
      <c r="C75" s="120" t="s">
        <v>204</v>
      </c>
      <c r="D75" s="121" t="s">
        <v>44</v>
      </c>
      <c r="E75" s="30">
        <v>8</v>
      </c>
      <c r="F75" s="153">
        <v>5</v>
      </c>
      <c r="G75" s="29">
        <f t="shared" ref="G75:G107" si="10">0.3*E75+0.7*F75</f>
        <v>5.9</v>
      </c>
      <c r="H75" s="153">
        <v>6.5</v>
      </c>
      <c r="I75" s="153">
        <v>6</v>
      </c>
      <c r="J75" s="29">
        <f t="shared" ref="J75:J107" si="11">0.3*H75+0.7*I75</f>
        <v>6.1499999999999995</v>
      </c>
      <c r="K75" s="153">
        <v>8</v>
      </c>
      <c r="L75" s="153">
        <v>7</v>
      </c>
      <c r="M75" s="29">
        <f t="shared" ref="M75:M107" si="12">0.3*K75+0.7*L75</f>
        <v>7.2999999999999989</v>
      </c>
      <c r="N75" s="30">
        <v>8</v>
      </c>
      <c r="O75" s="30">
        <v>5</v>
      </c>
      <c r="P75" s="29">
        <f t="shared" ref="P75:P107" si="13">0.3*N75+0.7*O75</f>
        <v>5.9</v>
      </c>
      <c r="Q75" s="153">
        <v>8.9</v>
      </c>
      <c r="R75" s="153">
        <v>8.5</v>
      </c>
      <c r="S75" s="29">
        <f t="shared" ref="S75:S107" si="14">0.3*Q75+0.7*R75</f>
        <v>8.6199999999999992</v>
      </c>
      <c r="T75" s="153">
        <v>6</v>
      </c>
      <c r="U75" s="153">
        <v>7</v>
      </c>
      <c r="V75" s="29">
        <f t="shared" ref="V75:V107" si="15">0.3*T75+0.7*U75</f>
        <v>6.6999999999999993</v>
      </c>
      <c r="W75" s="153">
        <v>6</v>
      </c>
      <c r="X75" s="153">
        <v>7</v>
      </c>
      <c r="Y75" s="29">
        <f t="shared" ref="Y75:Y107" si="16">0.3*W75+0.7*X75</f>
        <v>6.6999999999999993</v>
      </c>
      <c r="Z75" s="153">
        <v>8</v>
      </c>
      <c r="AA75" s="153">
        <v>7</v>
      </c>
      <c r="AB75" s="29">
        <f t="shared" ref="AB75:AB107" si="17">0.3*Z75+0.7*AA75</f>
        <v>7.2999999999999989</v>
      </c>
      <c r="AC75" s="153">
        <v>8</v>
      </c>
      <c r="AD75" s="153">
        <v>6</v>
      </c>
      <c r="AE75" s="29">
        <f t="shared" ref="AE75:AE107" si="18">0.3*AC75+0.7*AD75</f>
        <v>6.6</v>
      </c>
      <c r="AF75" s="153">
        <v>8.5</v>
      </c>
      <c r="AG75" s="153">
        <v>8</v>
      </c>
      <c r="AH75" s="29">
        <f t="shared" ref="AH75:AH107" si="19">0.3*AF75+0.7*AG75</f>
        <v>8.1499999999999986</v>
      </c>
    </row>
    <row r="76" spans="1:34" ht="21.75" customHeight="1">
      <c r="A76" s="142">
        <v>68</v>
      </c>
      <c r="B76" s="119">
        <v>1565010157</v>
      </c>
      <c r="C76" s="120" t="s">
        <v>205</v>
      </c>
      <c r="D76" s="121" t="s">
        <v>44</v>
      </c>
      <c r="E76" s="30">
        <v>8</v>
      </c>
      <c r="F76" s="153">
        <v>5</v>
      </c>
      <c r="G76" s="29">
        <f t="shared" si="10"/>
        <v>5.9</v>
      </c>
      <c r="H76" s="153">
        <v>1.5</v>
      </c>
      <c r="I76" s="153">
        <v>5</v>
      </c>
      <c r="J76" s="29">
        <f t="shared" si="11"/>
        <v>3.95</v>
      </c>
      <c r="K76" s="153">
        <v>0</v>
      </c>
      <c r="L76" s="153">
        <v>7.5</v>
      </c>
      <c r="M76" s="29">
        <f t="shared" si="12"/>
        <v>5.25</v>
      </c>
      <c r="N76" s="30">
        <v>8</v>
      </c>
      <c r="O76" s="30">
        <v>5</v>
      </c>
      <c r="P76" s="29">
        <f t="shared" si="13"/>
        <v>5.9</v>
      </c>
      <c r="Q76" s="153">
        <v>0</v>
      </c>
      <c r="R76" s="153">
        <v>7.5</v>
      </c>
      <c r="S76" s="29">
        <f t="shared" si="14"/>
        <v>5.25</v>
      </c>
      <c r="T76" s="153">
        <v>6</v>
      </c>
      <c r="U76" s="153">
        <v>6</v>
      </c>
      <c r="V76" s="29">
        <f t="shared" si="15"/>
        <v>5.9999999999999991</v>
      </c>
      <c r="W76" s="153">
        <v>6</v>
      </c>
      <c r="X76" s="153">
        <v>6</v>
      </c>
      <c r="Y76" s="29">
        <f t="shared" si="16"/>
        <v>5.9999999999999991</v>
      </c>
      <c r="Z76" s="153">
        <v>0</v>
      </c>
      <c r="AA76" s="153">
        <v>7</v>
      </c>
      <c r="AB76" s="29">
        <f t="shared" si="17"/>
        <v>4.8999999999999995</v>
      </c>
      <c r="AC76" s="153">
        <v>0</v>
      </c>
      <c r="AD76" s="153">
        <v>6</v>
      </c>
      <c r="AE76" s="29">
        <f t="shared" si="18"/>
        <v>4.1999999999999993</v>
      </c>
      <c r="AF76" s="153">
        <v>0</v>
      </c>
      <c r="AG76" s="153">
        <v>8</v>
      </c>
      <c r="AH76" s="29">
        <f t="shared" si="19"/>
        <v>5.6</v>
      </c>
    </row>
    <row r="77" spans="1:34" ht="21.75" customHeight="1">
      <c r="A77" s="142">
        <v>69</v>
      </c>
      <c r="B77" s="119">
        <v>1565010159</v>
      </c>
      <c r="C77" s="120" t="s">
        <v>45</v>
      </c>
      <c r="D77" s="121" t="s">
        <v>206</v>
      </c>
      <c r="E77" s="30">
        <v>8</v>
      </c>
      <c r="F77" s="153">
        <v>6</v>
      </c>
      <c r="G77" s="29">
        <f t="shared" si="10"/>
        <v>6.6</v>
      </c>
      <c r="H77" s="153">
        <v>6.5</v>
      </c>
      <c r="I77" s="153">
        <v>4.5</v>
      </c>
      <c r="J77" s="29">
        <f t="shared" si="11"/>
        <v>5.0999999999999996</v>
      </c>
      <c r="K77" s="153">
        <v>8</v>
      </c>
      <c r="L77" s="153">
        <v>6.5</v>
      </c>
      <c r="M77" s="29">
        <f t="shared" si="12"/>
        <v>6.9499999999999993</v>
      </c>
      <c r="N77" s="30">
        <v>8</v>
      </c>
      <c r="O77" s="153">
        <v>5</v>
      </c>
      <c r="P77" s="29">
        <f t="shared" si="13"/>
        <v>5.9</v>
      </c>
      <c r="Q77" s="153">
        <v>8.3000000000000007</v>
      </c>
      <c r="R77" s="153">
        <v>6.5</v>
      </c>
      <c r="S77" s="29">
        <f t="shared" si="14"/>
        <v>7.04</v>
      </c>
      <c r="T77" s="153">
        <v>6</v>
      </c>
      <c r="U77" s="153">
        <v>7</v>
      </c>
      <c r="V77" s="29">
        <f t="shared" si="15"/>
        <v>6.6999999999999993</v>
      </c>
      <c r="W77" s="153">
        <v>6</v>
      </c>
      <c r="X77" s="153">
        <v>7</v>
      </c>
      <c r="Y77" s="29">
        <f t="shared" si="16"/>
        <v>6.6999999999999993</v>
      </c>
      <c r="Z77" s="153">
        <v>9</v>
      </c>
      <c r="AA77" s="153">
        <v>8</v>
      </c>
      <c r="AB77" s="29">
        <f t="shared" si="17"/>
        <v>8.2999999999999989</v>
      </c>
      <c r="AC77" s="153">
        <v>7</v>
      </c>
      <c r="AD77" s="153">
        <v>5</v>
      </c>
      <c r="AE77" s="29">
        <f t="shared" si="18"/>
        <v>5.6</v>
      </c>
      <c r="AF77" s="153">
        <v>8</v>
      </c>
      <c r="AG77" s="153">
        <v>7</v>
      </c>
      <c r="AH77" s="29">
        <f t="shared" si="19"/>
        <v>7.2999999999999989</v>
      </c>
    </row>
    <row r="78" spans="1:34" ht="21.75" customHeight="1">
      <c r="A78" s="142">
        <v>70</v>
      </c>
      <c r="B78" s="119">
        <v>1565010160</v>
      </c>
      <c r="C78" s="120" t="s">
        <v>208</v>
      </c>
      <c r="D78" s="121" t="s">
        <v>209</v>
      </c>
      <c r="E78" s="30">
        <v>8</v>
      </c>
      <c r="F78" s="30">
        <v>6</v>
      </c>
      <c r="G78" s="29">
        <f t="shared" si="10"/>
        <v>6.6</v>
      </c>
      <c r="H78" s="30">
        <v>1.5</v>
      </c>
      <c r="I78" s="30">
        <v>4</v>
      </c>
      <c r="J78" s="29">
        <f t="shared" si="11"/>
        <v>3.25</v>
      </c>
      <c r="K78" s="30">
        <v>8</v>
      </c>
      <c r="L78" s="30">
        <v>6</v>
      </c>
      <c r="M78" s="29">
        <f t="shared" si="12"/>
        <v>6.6</v>
      </c>
      <c r="N78" s="30">
        <v>8</v>
      </c>
      <c r="O78" s="30">
        <v>6</v>
      </c>
      <c r="P78" s="29">
        <f t="shared" si="13"/>
        <v>6.6</v>
      </c>
      <c r="Q78" s="30">
        <v>8.3000000000000007</v>
      </c>
      <c r="R78" s="30">
        <v>8.5</v>
      </c>
      <c r="S78" s="29">
        <f t="shared" si="14"/>
        <v>8.44</v>
      </c>
      <c r="T78" s="30">
        <v>6</v>
      </c>
      <c r="U78" s="30">
        <v>5</v>
      </c>
      <c r="V78" s="29">
        <f t="shared" si="15"/>
        <v>5.3</v>
      </c>
      <c r="W78" s="30">
        <v>6</v>
      </c>
      <c r="X78" s="30">
        <v>6</v>
      </c>
      <c r="Y78" s="29">
        <f t="shared" si="16"/>
        <v>5.9999999999999991</v>
      </c>
      <c r="Z78" s="30">
        <v>8</v>
      </c>
      <c r="AA78" s="30">
        <v>8</v>
      </c>
      <c r="AB78" s="29">
        <f t="shared" si="17"/>
        <v>8</v>
      </c>
      <c r="AC78" s="30">
        <v>7</v>
      </c>
      <c r="AD78" s="30">
        <v>5</v>
      </c>
      <c r="AE78" s="29">
        <f t="shared" si="18"/>
        <v>5.6</v>
      </c>
      <c r="AF78" s="30">
        <v>0</v>
      </c>
      <c r="AG78" s="30">
        <v>7</v>
      </c>
      <c r="AH78" s="29">
        <f t="shared" si="19"/>
        <v>4.8999999999999995</v>
      </c>
    </row>
    <row r="79" spans="1:34" ht="21.75" customHeight="1">
      <c r="A79" s="142">
        <v>71</v>
      </c>
      <c r="B79" s="119">
        <v>1565010161</v>
      </c>
      <c r="C79" s="120" t="s">
        <v>137</v>
      </c>
      <c r="D79" s="121" t="s">
        <v>211</v>
      </c>
      <c r="E79" s="30">
        <v>8</v>
      </c>
      <c r="F79" s="30">
        <v>6</v>
      </c>
      <c r="G79" s="29">
        <f t="shared" si="10"/>
        <v>6.6</v>
      </c>
      <c r="H79" s="30">
        <v>6.5</v>
      </c>
      <c r="I79" s="30">
        <v>4.5</v>
      </c>
      <c r="J79" s="29">
        <f t="shared" si="11"/>
        <v>5.0999999999999996</v>
      </c>
      <c r="K79" s="30">
        <v>8</v>
      </c>
      <c r="L79" s="30">
        <v>6.5</v>
      </c>
      <c r="M79" s="29">
        <f t="shared" si="12"/>
        <v>6.9499999999999993</v>
      </c>
      <c r="N79" s="30">
        <v>8</v>
      </c>
      <c r="O79" s="30">
        <v>8</v>
      </c>
      <c r="P79" s="29">
        <f t="shared" si="13"/>
        <v>8</v>
      </c>
      <c r="Q79" s="30">
        <v>8.9</v>
      </c>
      <c r="R79" s="30">
        <v>8</v>
      </c>
      <c r="S79" s="29">
        <f t="shared" si="14"/>
        <v>8.27</v>
      </c>
      <c r="T79" s="30">
        <v>8</v>
      </c>
      <c r="U79" s="30">
        <v>7</v>
      </c>
      <c r="V79" s="29">
        <f t="shared" si="15"/>
        <v>7.2999999999999989</v>
      </c>
      <c r="W79" s="30">
        <v>8</v>
      </c>
      <c r="X79" s="30">
        <v>7</v>
      </c>
      <c r="Y79" s="29">
        <f t="shared" si="16"/>
        <v>7.2999999999999989</v>
      </c>
      <c r="Z79" s="30">
        <v>8</v>
      </c>
      <c r="AA79" s="30">
        <v>7</v>
      </c>
      <c r="AB79" s="29">
        <f t="shared" si="17"/>
        <v>7.2999999999999989</v>
      </c>
      <c r="AC79" s="30">
        <v>8</v>
      </c>
      <c r="AD79" s="30">
        <v>7</v>
      </c>
      <c r="AE79" s="29">
        <f t="shared" si="18"/>
        <v>7.2999999999999989</v>
      </c>
      <c r="AF79" s="30">
        <v>9</v>
      </c>
      <c r="AG79" s="30">
        <v>8</v>
      </c>
      <c r="AH79" s="29">
        <f t="shared" si="19"/>
        <v>8.2999999999999989</v>
      </c>
    </row>
    <row r="80" spans="1:34" ht="21.75" customHeight="1">
      <c r="A80" s="142">
        <v>72</v>
      </c>
      <c r="B80" s="119">
        <v>1565010162</v>
      </c>
      <c r="C80" s="120" t="s">
        <v>213</v>
      </c>
      <c r="D80" s="121" t="s">
        <v>214</v>
      </c>
      <c r="E80" s="30">
        <v>8</v>
      </c>
      <c r="F80" s="30">
        <v>6</v>
      </c>
      <c r="G80" s="29">
        <f t="shared" si="10"/>
        <v>6.6</v>
      </c>
      <c r="H80" s="30">
        <v>6.5</v>
      </c>
      <c r="I80" s="30">
        <v>5</v>
      </c>
      <c r="J80" s="29">
        <f t="shared" si="11"/>
        <v>5.45</v>
      </c>
      <c r="K80" s="30">
        <v>8</v>
      </c>
      <c r="L80" s="30">
        <v>6.5</v>
      </c>
      <c r="M80" s="29">
        <f t="shared" si="12"/>
        <v>6.9499999999999993</v>
      </c>
      <c r="N80" s="30">
        <v>8</v>
      </c>
      <c r="O80" s="30">
        <v>5</v>
      </c>
      <c r="P80" s="29">
        <f t="shared" si="13"/>
        <v>5.9</v>
      </c>
      <c r="Q80" s="30">
        <v>8.9</v>
      </c>
      <c r="R80" s="30">
        <v>8</v>
      </c>
      <c r="S80" s="29">
        <f t="shared" si="14"/>
        <v>8.27</v>
      </c>
      <c r="T80" s="30">
        <v>8</v>
      </c>
      <c r="U80" s="30">
        <v>7</v>
      </c>
      <c r="V80" s="29">
        <f t="shared" si="15"/>
        <v>7.2999999999999989</v>
      </c>
      <c r="W80" s="30">
        <v>8</v>
      </c>
      <c r="X80" s="30">
        <v>7</v>
      </c>
      <c r="Y80" s="29">
        <f t="shared" si="16"/>
        <v>7.2999999999999989</v>
      </c>
      <c r="Z80" s="30">
        <v>8</v>
      </c>
      <c r="AA80" s="30">
        <v>8</v>
      </c>
      <c r="AB80" s="29">
        <f t="shared" si="17"/>
        <v>8</v>
      </c>
      <c r="AC80" s="30">
        <v>9</v>
      </c>
      <c r="AD80" s="30">
        <v>4</v>
      </c>
      <c r="AE80" s="29">
        <f t="shared" si="18"/>
        <v>5.5</v>
      </c>
      <c r="AF80" s="30">
        <v>8</v>
      </c>
      <c r="AG80" s="30">
        <v>7</v>
      </c>
      <c r="AH80" s="29">
        <f t="shared" si="19"/>
        <v>7.2999999999999989</v>
      </c>
    </row>
    <row r="81" spans="1:34" ht="21.75" customHeight="1">
      <c r="A81" s="142">
        <v>73</v>
      </c>
      <c r="B81" s="119">
        <v>1565010164</v>
      </c>
      <c r="C81" s="120" t="s">
        <v>190</v>
      </c>
      <c r="D81" s="121" t="s">
        <v>216</v>
      </c>
      <c r="E81" s="30">
        <v>8</v>
      </c>
      <c r="F81" s="30">
        <v>7</v>
      </c>
      <c r="G81" s="29">
        <f t="shared" si="10"/>
        <v>7.2999999999999989</v>
      </c>
      <c r="H81" s="30">
        <v>6.5</v>
      </c>
      <c r="I81" s="30">
        <v>5</v>
      </c>
      <c r="J81" s="29">
        <f t="shared" si="11"/>
        <v>5.45</v>
      </c>
      <c r="K81" s="30">
        <v>8</v>
      </c>
      <c r="L81" s="30">
        <v>7</v>
      </c>
      <c r="M81" s="29">
        <f t="shared" si="12"/>
        <v>7.2999999999999989</v>
      </c>
      <c r="N81" s="30">
        <v>8</v>
      </c>
      <c r="O81" s="30">
        <v>6</v>
      </c>
      <c r="P81" s="29">
        <f t="shared" si="13"/>
        <v>6.6</v>
      </c>
      <c r="Q81" s="30">
        <v>8</v>
      </c>
      <c r="R81" s="30">
        <v>8.5</v>
      </c>
      <c r="S81" s="29">
        <f t="shared" si="14"/>
        <v>8.35</v>
      </c>
      <c r="T81" s="30">
        <v>6</v>
      </c>
      <c r="U81" s="30">
        <v>7</v>
      </c>
      <c r="V81" s="29">
        <f t="shared" si="15"/>
        <v>6.6999999999999993</v>
      </c>
      <c r="W81" s="30">
        <v>6</v>
      </c>
      <c r="X81" s="30">
        <v>7</v>
      </c>
      <c r="Y81" s="29">
        <f t="shared" si="16"/>
        <v>6.6999999999999993</v>
      </c>
      <c r="Z81" s="30">
        <v>8</v>
      </c>
      <c r="AA81" s="30">
        <v>7</v>
      </c>
      <c r="AB81" s="29">
        <f t="shared" si="17"/>
        <v>7.2999999999999989</v>
      </c>
      <c r="AC81" s="30">
        <v>7</v>
      </c>
      <c r="AD81" s="30">
        <v>5</v>
      </c>
      <c r="AE81" s="29">
        <f t="shared" si="18"/>
        <v>5.6</v>
      </c>
      <c r="AF81" s="30">
        <v>8</v>
      </c>
      <c r="AG81" s="30">
        <v>8</v>
      </c>
      <c r="AH81" s="29">
        <f t="shared" si="19"/>
        <v>8</v>
      </c>
    </row>
    <row r="82" spans="1:34" s="150" customFormat="1" ht="21.75" customHeight="1">
      <c r="A82" s="143">
        <v>74</v>
      </c>
      <c r="B82" s="144">
        <v>1565010165</v>
      </c>
      <c r="C82" s="145" t="s">
        <v>218</v>
      </c>
      <c r="D82" s="146" t="s">
        <v>219</v>
      </c>
      <c r="E82" s="30">
        <v>8</v>
      </c>
      <c r="F82" s="147" t="s">
        <v>15</v>
      </c>
      <c r="G82" s="29" t="e">
        <f t="shared" si="10"/>
        <v>#VALUE!</v>
      </c>
      <c r="H82" s="147">
        <v>1.5</v>
      </c>
      <c r="I82" s="147" t="s">
        <v>15</v>
      </c>
      <c r="J82" s="29" t="e">
        <f t="shared" si="11"/>
        <v>#VALUE!</v>
      </c>
      <c r="K82" s="147">
        <v>0</v>
      </c>
      <c r="L82" s="147" t="s">
        <v>15</v>
      </c>
      <c r="M82" s="29" t="e">
        <f t="shared" si="12"/>
        <v>#VALUE!</v>
      </c>
      <c r="N82" s="30">
        <v>8</v>
      </c>
      <c r="O82" s="147" t="s">
        <v>15</v>
      </c>
      <c r="P82" s="29" t="e">
        <f t="shared" si="13"/>
        <v>#VALUE!</v>
      </c>
      <c r="Q82" s="147">
        <v>0</v>
      </c>
      <c r="R82" s="147" t="s">
        <v>15</v>
      </c>
      <c r="S82" s="29" t="e">
        <f t="shared" si="14"/>
        <v>#VALUE!</v>
      </c>
      <c r="T82" s="147">
        <v>6</v>
      </c>
      <c r="U82" s="147" t="s">
        <v>15</v>
      </c>
      <c r="V82" s="29" t="e">
        <f t="shared" si="15"/>
        <v>#VALUE!</v>
      </c>
      <c r="W82" s="147">
        <v>6</v>
      </c>
      <c r="X82" s="147" t="s">
        <v>15</v>
      </c>
      <c r="Y82" s="29" t="e">
        <f t="shared" si="16"/>
        <v>#VALUE!</v>
      </c>
      <c r="Z82" s="147">
        <v>0</v>
      </c>
      <c r="AA82" s="147" t="s">
        <v>15</v>
      </c>
      <c r="AB82" s="29" t="e">
        <f t="shared" si="17"/>
        <v>#VALUE!</v>
      </c>
      <c r="AC82" s="147">
        <v>0</v>
      </c>
      <c r="AD82" s="147" t="s">
        <v>15</v>
      </c>
      <c r="AE82" s="29" t="e">
        <f t="shared" si="18"/>
        <v>#VALUE!</v>
      </c>
      <c r="AF82" s="147">
        <v>0</v>
      </c>
      <c r="AG82" s="147" t="s">
        <v>15</v>
      </c>
      <c r="AH82" s="29" t="e">
        <f t="shared" si="19"/>
        <v>#VALUE!</v>
      </c>
    </row>
    <row r="83" spans="1:34" s="150" customFormat="1" ht="21.75" customHeight="1">
      <c r="A83" s="143">
        <v>75</v>
      </c>
      <c r="B83" s="144">
        <v>1565010166</v>
      </c>
      <c r="C83" s="145" t="s">
        <v>221</v>
      </c>
      <c r="D83" s="146" t="s">
        <v>219</v>
      </c>
      <c r="E83" s="30">
        <v>8</v>
      </c>
      <c r="F83" s="147" t="s">
        <v>15</v>
      </c>
      <c r="G83" s="29" t="e">
        <f t="shared" si="10"/>
        <v>#VALUE!</v>
      </c>
      <c r="H83" s="147">
        <v>1.5</v>
      </c>
      <c r="I83" s="147" t="s">
        <v>15</v>
      </c>
      <c r="J83" s="29" t="e">
        <f t="shared" si="11"/>
        <v>#VALUE!</v>
      </c>
      <c r="K83" s="147">
        <v>0</v>
      </c>
      <c r="L83" s="147" t="s">
        <v>15</v>
      </c>
      <c r="M83" s="29" t="e">
        <f t="shared" si="12"/>
        <v>#VALUE!</v>
      </c>
      <c r="N83" s="30">
        <v>8</v>
      </c>
      <c r="O83" s="147" t="s">
        <v>15</v>
      </c>
      <c r="P83" s="29" t="e">
        <f t="shared" si="13"/>
        <v>#VALUE!</v>
      </c>
      <c r="Q83" s="147">
        <v>0</v>
      </c>
      <c r="R83" s="147" t="s">
        <v>15</v>
      </c>
      <c r="S83" s="29" t="e">
        <f t="shared" si="14"/>
        <v>#VALUE!</v>
      </c>
      <c r="T83" s="147">
        <v>6</v>
      </c>
      <c r="U83" s="147" t="s">
        <v>15</v>
      </c>
      <c r="V83" s="29" t="e">
        <f t="shared" si="15"/>
        <v>#VALUE!</v>
      </c>
      <c r="W83" s="147">
        <v>6</v>
      </c>
      <c r="X83" s="147" t="s">
        <v>15</v>
      </c>
      <c r="Y83" s="29" t="e">
        <f t="shared" si="16"/>
        <v>#VALUE!</v>
      </c>
      <c r="Z83" s="147">
        <v>0</v>
      </c>
      <c r="AA83" s="147" t="s">
        <v>15</v>
      </c>
      <c r="AB83" s="29" t="e">
        <f t="shared" si="17"/>
        <v>#VALUE!</v>
      </c>
      <c r="AC83" s="147">
        <v>0</v>
      </c>
      <c r="AD83" s="147" t="s">
        <v>15</v>
      </c>
      <c r="AE83" s="29" t="e">
        <f t="shared" si="18"/>
        <v>#VALUE!</v>
      </c>
      <c r="AF83" s="147">
        <v>0</v>
      </c>
      <c r="AG83" s="147" t="s">
        <v>15</v>
      </c>
      <c r="AH83" s="29" t="e">
        <f t="shared" si="19"/>
        <v>#VALUE!</v>
      </c>
    </row>
    <row r="84" spans="1:34" ht="21.75" customHeight="1">
      <c r="A84" s="142">
        <v>76</v>
      </c>
      <c r="B84" s="119">
        <v>1565010167</v>
      </c>
      <c r="C84" s="120" t="s">
        <v>223</v>
      </c>
      <c r="D84" s="121" t="s">
        <v>224</v>
      </c>
      <c r="E84" s="30">
        <v>8</v>
      </c>
      <c r="F84" s="30">
        <v>6</v>
      </c>
      <c r="G84" s="29">
        <f t="shared" si="10"/>
        <v>6.6</v>
      </c>
      <c r="H84" s="30">
        <v>1.5</v>
      </c>
      <c r="I84" s="30">
        <v>4</v>
      </c>
      <c r="J84" s="29">
        <f t="shared" si="11"/>
        <v>3.25</v>
      </c>
      <c r="K84" s="30">
        <v>8</v>
      </c>
      <c r="L84" s="30">
        <v>6.5</v>
      </c>
      <c r="M84" s="29">
        <f t="shared" si="12"/>
        <v>6.9499999999999993</v>
      </c>
      <c r="N84" s="30">
        <v>8</v>
      </c>
      <c r="O84" s="30">
        <v>6</v>
      </c>
      <c r="P84" s="29">
        <f t="shared" si="13"/>
        <v>6.6</v>
      </c>
      <c r="Q84" s="30">
        <v>8.3000000000000007</v>
      </c>
      <c r="R84" s="30">
        <v>8.5</v>
      </c>
      <c r="S84" s="29">
        <f t="shared" si="14"/>
        <v>8.44</v>
      </c>
      <c r="T84" s="30">
        <v>6</v>
      </c>
      <c r="U84" s="30">
        <v>7</v>
      </c>
      <c r="V84" s="29">
        <f t="shared" si="15"/>
        <v>6.6999999999999993</v>
      </c>
      <c r="W84" s="30">
        <v>6</v>
      </c>
      <c r="X84" s="30">
        <v>7</v>
      </c>
      <c r="Y84" s="29">
        <f t="shared" si="16"/>
        <v>6.6999999999999993</v>
      </c>
      <c r="Z84" s="30">
        <v>8</v>
      </c>
      <c r="AA84" s="30">
        <v>7</v>
      </c>
      <c r="AB84" s="29">
        <f t="shared" si="17"/>
        <v>7.2999999999999989</v>
      </c>
      <c r="AC84" s="30">
        <v>7</v>
      </c>
      <c r="AD84" s="30">
        <v>5</v>
      </c>
      <c r="AE84" s="29">
        <f t="shared" si="18"/>
        <v>5.6</v>
      </c>
      <c r="AF84" s="30">
        <v>8</v>
      </c>
      <c r="AG84" s="30">
        <v>7</v>
      </c>
      <c r="AH84" s="29">
        <f t="shared" si="19"/>
        <v>7.2999999999999989</v>
      </c>
    </row>
    <row r="85" spans="1:34" ht="21.75" customHeight="1">
      <c r="A85" s="142">
        <v>77</v>
      </c>
      <c r="B85" s="119">
        <v>1565010171</v>
      </c>
      <c r="C85" s="120" t="s">
        <v>226</v>
      </c>
      <c r="D85" s="121" t="s">
        <v>227</v>
      </c>
      <c r="E85" s="30">
        <v>8</v>
      </c>
      <c r="F85" s="30">
        <v>6</v>
      </c>
      <c r="G85" s="29">
        <f t="shared" si="10"/>
        <v>6.6</v>
      </c>
      <c r="H85" s="30">
        <v>6.5</v>
      </c>
      <c r="I85" s="30">
        <v>4</v>
      </c>
      <c r="J85" s="29">
        <f t="shared" si="11"/>
        <v>4.75</v>
      </c>
      <c r="K85" s="30">
        <v>8</v>
      </c>
      <c r="L85" s="30">
        <v>6.5</v>
      </c>
      <c r="M85" s="29">
        <f t="shared" si="12"/>
        <v>6.9499999999999993</v>
      </c>
      <c r="N85" s="30">
        <v>8</v>
      </c>
      <c r="O85" s="30">
        <v>5</v>
      </c>
      <c r="P85" s="29">
        <f t="shared" si="13"/>
        <v>5.9</v>
      </c>
      <c r="Q85" s="30">
        <v>0</v>
      </c>
      <c r="R85" s="30">
        <v>8</v>
      </c>
      <c r="S85" s="29">
        <f t="shared" si="14"/>
        <v>5.6</v>
      </c>
      <c r="T85" s="30">
        <v>8</v>
      </c>
      <c r="U85" s="30">
        <v>6</v>
      </c>
      <c r="V85" s="29">
        <f t="shared" si="15"/>
        <v>6.6</v>
      </c>
      <c r="W85" s="30">
        <v>8</v>
      </c>
      <c r="X85" s="30">
        <v>7</v>
      </c>
      <c r="Y85" s="29">
        <f t="shared" si="16"/>
        <v>7.2999999999999989</v>
      </c>
      <c r="Z85" s="30">
        <v>8</v>
      </c>
      <c r="AA85" s="30">
        <v>8</v>
      </c>
      <c r="AB85" s="29">
        <f t="shared" si="17"/>
        <v>8</v>
      </c>
      <c r="AC85" s="30">
        <v>9</v>
      </c>
      <c r="AD85" s="30">
        <v>3</v>
      </c>
      <c r="AE85" s="29">
        <f t="shared" si="18"/>
        <v>4.7999999999999989</v>
      </c>
      <c r="AF85" s="30">
        <v>8.5</v>
      </c>
      <c r="AG85" s="30">
        <v>7</v>
      </c>
      <c r="AH85" s="29">
        <f t="shared" si="19"/>
        <v>7.4499999999999993</v>
      </c>
    </row>
    <row r="86" spans="1:34" ht="21.75" customHeight="1">
      <c r="A86" s="142">
        <v>78</v>
      </c>
      <c r="B86" s="119">
        <v>1565010172</v>
      </c>
      <c r="C86" s="120" t="s">
        <v>229</v>
      </c>
      <c r="D86" s="121" t="s">
        <v>230</v>
      </c>
      <c r="E86" s="30">
        <v>8</v>
      </c>
      <c r="F86" s="30">
        <v>5</v>
      </c>
      <c r="G86" s="29">
        <f t="shared" si="10"/>
        <v>5.9</v>
      </c>
      <c r="H86" s="30">
        <v>6.5</v>
      </c>
      <c r="I86" s="30">
        <v>6</v>
      </c>
      <c r="J86" s="29">
        <f t="shared" si="11"/>
        <v>6.1499999999999995</v>
      </c>
      <c r="K86" s="30">
        <v>8</v>
      </c>
      <c r="L86" s="30">
        <v>6.5</v>
      </c>
      <c r="M86" s="29">
        <f t="shared" si="12"/>
        <v>6.9499999999999993</v>
      </c>
      <c r="N86" s="30">
        <v>8</v>
      </c>
      <c r="O86" s="30">
        <v>5</v>
      </c>
      <c r="P86" s="29">
        <f t="shared" si="13"/>
        <v>5.9</v>
      </c>
      <c r="Q86" s="30">
        <v>8.9</v>
      </c>
      <c r="R86" s="30">
        <v>7.5</v>
      </c>
      <c r="S86" s="29">
        <f t="shared" si="14"/>
        <v>7.92</v>
      </c>
      <c r="T86" s="30">
        <v>8</v>
      </c>
      <c r="U86" s="30">
        <v>7</v>
      </c>
      <c r="V86" s="29">
        <f t="shared" si="15"/>
        <v>7.2999999999999989</v>
      </c>
      <c r="W86" s="30">
        <v>8</v>
      </c>
      <c r="X86" s="30">
        <v>7</v>
      </c>
      <c r="Y86" s="29">
        <f t="shared" si="16"/>
        <v>7.2999999999999989</v>
      </c>
      <c r="Z86" s="30">
        <v>8</v>
      </c>
      <c r="AA86" s="30">
        <v>8</v>
      </c>
      <c r="AB86" s="29">
        <f t="shared" si="17"/>
        <v>8</v>
      </c>
      <c r="AC86" s="30">
        <v>8</v>
      </c>
      <c r="AD86" s="30">
        <v>3</v>
      </c>
      <c r="AE86" s="29">
        <f t="shared" si="18"/>
        <v>4.5</v>
      </c>
      <c r="AF86" s="30">
        <v>9.5</v>
      </c>
      <c r="AG86" s="30">
        <v>7</v>
      </c>
      <c r="AH86" s="29">
        <f t="shared" si="19"/>
        <v>7.75</v>
      </c>
    </row>
    <row r="87" spans="1:34" ht="21.75" customHeight="1">
      <c r="A87" s="142">
        <v>79</v>
      </c>
      <c r="B87" s="119">
        <v>1565010173</v>
      </c>
      <c r="C87" s="120" t="s">
        <v>232</v>
      </c>
      <c r="D87" s="121" t="s">
        <v>230</v>
      </c>
      <c r="E87" s="30">
        <v>8</v>
      </c>
      <c r="F87" s="30">
        <v>6</v>
      </c>
      <c r="G87" s="29">
        <f t="shared" si="10"/>
        <v>6.6</v>
      </c>
      <c r="H87" s="30">
        <v>1.5</v>
      </c>
      <c r="I87" s="30">
        <v>5</v>
      </c>
      <c r="J87" s="29">
        <f t="shared" si="11"/>
        <v>3.95</v>
      </c>
      <c r="K87" s="30">
        <v>0</v>
      </c>
      <c r="L87" s="30">
        <v>6.5</v>
      </c>
      <c r="M87" s="29">
        <f t="shared" si="12"/>
        <v>4.55</v>
      </c>
      <c r="N87" s="30">
        <v>8</v>
      </c>
      <c r="O87" s="30">
        <v>8</v>
      </c>
      <c r="P87" s="29">
        <f t="shared" si="13"/>
        <v>8</v>
      </c>
      <c r="Q87" s="30">
        <v>0</v>
      </c>
      <c r="R87" s="30">
        <v>7.5</v>
      </c>
      <c r="S87" s="29">
        <f t="shared" si="14"/>
        <v>5.25</v>
      </c>
      <c r="T87" s="30">
        <v>6</v>
      </c>
      <c r="U87" s="30">
        <v>6</v>
      </c>
      <c r="V87" s="29">
        <f t="shared" si="15"/>
        <v>5.9999999999999991</v>
      </c>
      <c r="W87" s="30">
        <v>6</v>
      </c>
      <c r="X87" s="30">
        <v>7</v>
      </c>
      <c r="Y87" s="29">
        <f t="shared" si="16"/>
        <v>6.6999999999999993</v>
      </c>
      <c r="Z87" s="30">
        <v>8</v>
      </c>
      <c r="AA87" s="30">
        <v>7</v>
      </c>
      <c r="AB87" s="29">
        <f t="shared" si="17"/>
        <v>7.2999999999999989</v>
      </c>
      <c r="AC87" s="30">
        <v>0</v>
      </c>
      <c r="AD87" s="30">
        <v>5</v>
      </c>
      <c r="AE87" s="29">
        <f t="shared" si="18"/>
        <v>3.5</v>
      </c>
      <c r="AF87" s="30">
        <v>8.5</v>
      </c>
      <c r="AG87" s="30">
        <v>7</v>
      </c>
      <c r="AH87" s="29">
        <f t="shared" si="19"/>
        <v>7.4499999999999993</v>
      </c>
    </row>
    <row r="88" spans="1:34" s="150" customFormat="1" ht="21.75" customHeight="1">
      <c r="A88" s="143">
        <v>80</v>
      </c>
      <c r="B88" s="144">
        <v>1565010174</v>
      </c>
      <c r="C88" s="145" t="s">
        <v>234</v>
      </c>
      <c r="D88" s="146" t="s">
        <v>230</v>
      </c>
      <c r="E88" s="30">
        <v>8</v>
      </c>
      <c r="F88" s="147" t="s">
        <v>15</v>
      </c>
      <c r="G88" s="29" t="e">
        <f t="shared" si="10"/>
        <v>#VALUE!</v>
      </c>
      <c r="H88" s="147">
        <v>6.5</v>
      </c>
      <c r="I88" s="30">
        <v>6</v>
      </c>
      <c r="J88" s="29">
        <f t="shared" si="11"/>
        <v>6.1499999999999995</v>
      </c>
      <c r="K88" s="147">
        <v>0</v>
      </c>
      <c r="L88" s="153">
        <v>6.5</v>
      </c>
      <c r="M88" s="29">
        <f t="shared" si="12"/>
        <v>4.55</v>
      </c>
      <c r="N88" s="30">
        <v>8</v>
      </c>
      <c r="O88" s="153">
        <v>8</v>
      </c>
      <c r="P88" s="29">
        <f t="shared" si="13"/>
        <v>8</v>
      </c>
      <c r="Q88" s="147">
        <v>0</v>
      </c>
      <c r="R88" s="153">
        <v>7</v>
      </c>
      <c r="S88" s="29">
        <f t="shared" si="14"/>
        <v>4.8999999999999995</v>
      </c>
      <c r="T88" s="147">
        <v>6</v>
      </c>
      <c r="U88" s="153">
        <v>5</v>
      </c>
      <c r="V88" s="29">
        <f t="shared" si="15"/>
        <v>5.3</v>
      </c>
      <c r="W88" s="147">
        <v>6</v>
      </c>
      <c r="X88" s="153">
        <v>6</v>
      </c>
      <c r="Y88" s="29">
        <f t="shared" si="16"/>
        <v>5.9999999999999991</v>
      </c>
      <c r="Z88" s="147">
        <v>0</v>
      </c>
      <c r="AA88" s="147">
        <v>6.5</v>
      </c>
      <c r="AB88" s="29">
        <f t="shared" si="17"/>
        <v>4.55</v>
      </c>
      <c r="AC88" s="147">
        <v>6</v>
      </c>
      <c r="AD88" s="147">
        <v>6</v>
      </c>
      <c r="AE88" s="29">
        <f t="shared" si="18"/>
        <v>5.9999999999999991</v>
      </c>
      <c r="AF88" s="147">
        <v>8</v>
      </c>
      <c r="AG88" s="147">
        <v>8</v>
      </c>
      <c r="AH88" s="29">
        <f t="shared" si="19"/>
        <v>8</v>
      </c>
    </row>
    <row r="89" spans="1:34" ht="21.75" customHeight="1">
      <c r="A89" s="142">
        <v>81</v>
      </c>
      <c r="B89" s="119">
        <v>1565010175</v>
      </c>
      <c r="C89" s="120" t="s">
        <v>236</v>
      </c>
      <c r="D89" s="121" t="s">
        <v>230</v>
      </c>
      <c r="E89" s="30">
        <v>8</v>
      </c>
      <c r="F89" s="30">
        <v>5</v>
      </c>
      <c r="G89" s="29">
        <f t="shared" si="10"/>
        <v>5.9</v>
      </c>
      <c r="H89" s="30">
        <v>6.5</v>
      </c>
      <c r="I89" s="30">
        <v>5.5</v>
      </c>
      <c r="J89" s="29">
        <f t="shared" si="11"/>
        <v>5.8</v>
      </c>
      <c r="K89" s="30">
        <v>8</v>
      </c>
      <c r="L89" s="30">
        <v>4.5</v>
      </c>
      <c r="M89" s="29">
        <f t="shared" si="12"/>
        <v>5.55</v>
      </c>
      <c r="N89" s="30">
        <v>8</v>
      </c>
      <c r="O89" s="30">
        <v>8</v>
      </c>
      <c r="P89" s="29">
        <f t="shared" si="13"/>
        <v>8</v>
      </c>
      <c r="Q89" s="30">
        <v>8.3000000000000007</v>
      </c>
      <c r="R89" s="30">
        <v>7.5</v>
      </c>
      <c r="S89" s="29">
        <f t="shared" si="14"/>
        <v>7.74</v>
      </c>
      <c r="T89" s="30">
        <v>6</v>
      </c>
      <c r="U89" s="30">
        <v>7</v>
      </c>
      <c r="V89" s="29">
        <f t="shared" si="15"/>
        <v>6.6999999999999993</v>
      </c>
      <c r="W89" s="30">
        <v>6</v>
      </c>
      <c r="X89" s="30">
        <v>7</v>
      </c>
      <c r="Y89" s="29">
        <f t="shared" si="16"/>
        <v>6.6999999999999993</v>
      </c>
      <c r="Z89" s="30">
        <v>8</v>
      </c>
      <c r="AA89" s="30">
        <v>6.5</v>
      </c>
      <c r="AB89" s="29">
        <f t="shared" si="17"/>
        <v>6.9499999999999993</v>
      </c>
      <c r="AC89" s="30">
        <v>8</v>
      </c>
      <c r="AD89" s="30">
        <v>5</v>
      </c>
      <c r="AE89" s="29">
        <f t="shared" si="18"/>
        <v>5.9</v>
      </c>
      <c r="AF89" s="30">
        <v>9</v>
      </c>
      <c r="AG89" s="30">
        <v>8</v>
      </c>
      <c r="AH89" s="29">
        <f t="shared" si="19"/>
        <v>8.2999999999999989</v>
      </c>
    </row>
    <row r="90" spans="1:34" s="150" customFormat="1" ht="21.75" customHeight="1">
      <c r="A90" s="143">
        <v>82</v>
      </c>
      <c r="B90" s="144">
        <v>1565010176</v>
      </c>
      <c r="C90" s="145" t="s">
        <v>238</v>
      </c>
      <c r="D90" s="146" t="s">
        <v>239</v>
      </c>
      <c r="E90" s="30">
        <v>8</v>
      </c>
      <c r="F90" s="147" t="s">
        <v>15</v>
      </c>
      <c r="G90" s="29" t="e">
        <f t="shared" si="10"/>
        <v>#VALUE!</v>
      </c>
      <c r="H90" s="147">
        <v>1.5</v>
      </c>
      <c r="I90" s="147" t="s">
        <v>15</v>
      </c>
      <c r="J90" s="29" t="e">
        <f t="shared" si="11"/>
        <v>#VALUE!</v>
      </c>
      <c r="K90" s="147">
        <v>0</v>
      </c>
      <c r="L90" s="147" t="s">
        <v>15</v>
      </c>
      <c r="M90" s="29" t="e">
        <f t="shared" si="12"/>
        <v>#VALUE!</v>
      </c>
      <c r="N90" s="30">
        <v>8</v>
      </c>
      <c r="O90" s="147" t="s">
        <v>15</v>
      </c>
      <c r="P90" s="29" t="e">
        <f t="shared" si="13"/>
        <v>#VALUE!</v>
      </c>
      <c r="Q90" s="147">
        <v>0</v>
      </c>
      <c r="R90" s="147" t="s">
        <v>15</v>
      </c>
      <c r="S90" s="29" t="e">
        <f t="shared" si="14"/>
        <v>#VALUE!</v>
      </c>
      <c r="T90" s="147">
        <v>6</v>
      </c>
      <c r="U90" s="147" t="s">
        <v>15</v>
      </c>
      <c r="V90" s="29" t="e">
        <f t="shared" si="15"/>
        <v>#VALUE!</v>
      </c>
      <c r="W90" s="147">
        <v>6</v>
      </c>
      <c r="X90" s="147" t="s">
        <v>15</v>
      </c>
      <c r="Y90" s="29" t="e">
        <f t="shared" si="16"/>
        <v>#VALUE!</v>
      </c>
      <c r="Z90" s="147">
        <v>0</v>
      </c>
      <c r="AA90" s="147" t="s">
        <v>15</v>
      </c>
      <c r="AB90" s="29" t="e">
        <f t="shared" si="17"/>
        <v>#VALUE!</v>
      </c>
      <c r="AC90" s="147">
        <v>0</v>
      </c>
      <c r="AD90" s="147" t="s">
        <v>15</v>
      </c>
      <c r="AE90" s="29" t="e">
        <f t="shared" si="18"/>
        <v>#VALUE!</v>
      </c>
      <c r="AF90" s="147">
        <v>0</v>
      </c>
      <c r="AG90" s="147" t="s">
        <v>15</v>
      </c>
      <c r="AH90" s="29" t="e">
        <f t="shared" si="19"/>
        <v>#VALUE!</v>
      </c>
    </row>
    <row r="91" spans="1:34" ht="21.75" customHeight="1">
      <c r="A91" s="142">
        <v>83</v>
      </c>
      <c r="B91" s="119">
        <v>1565010178</v>
      </c>
      <c r="C91" s="127" t="s">
        <v>241</v>
      </c>
      <c r="D91" s="128" t="s">
        <v>242</v>
      </c>
      <c r="E91" s="30">
        <v>8</v>
      </c>
      <c r="F91" s="30">
        <v>5</v>
      </c>
      <c r="G91" s="29">
        <f t="shared" si="10"/>
        <v>5.9</v>
      </c>
      <c r="H91" s="147">
        <v>6.5</v>
      </c>
      <c r="I91" s="30">
        <v>5</v>
      </c>
      <c r="J91" s="29">
        <f t="shared" si="11"/>
        <v>5.45</v>
      </c>
      <c r="K91" s="147">
        <v>8</v>
      </c>
      <c r="L91" s="153">
        <v>6.5</v>
      </c>
      <c r="M91" s="29">
        <f t="shared" si="12"/>
        <v>6.9499999999999993</v>
      </c>
      <c r="N91" s="30">
        <v>8</v>
      </c>
      <c r="O91" s="147">
        <v>5</v>
      </c>
      <c r="P91" s="29">
        <f t="shared" si="13"/>
        <v>5.9</v>
      </c>
      <c r="Q91" s="147">
        <v>8.3000000000000007</v>
      </c>
      <c r="R91" s="147">
        <v>7</v>
      </c>
      <c r="S91" s="29">
        <f t="shared" si="14"/>
        <v>7.39</v>
      </c>
      <c r="T91" s="147">
        <v>6</v>
      </c>
      <c r="U91" s="153">
        <v>6</v>
      </c>
      <c r="V91" s="29">
        <f t="shared" si="15"/>
        <v>5.9999999999999991</v>
      </c>
      <c r="W91" s="147">
        <v>6</v>
      </c>
      <c r="X91" s="153">
        <v>7</v>
      </c>
      <c r="Y91" s="29">
        <f t="shared" si="16"/>
        <v>6.6999999999999993</v>
      </c>
      <c r="Z91" s="147">
        <v>8</v>
      </c>
      <c r="AA91" s="147">
        <v>7</v>
      </c>
      <c r="AB91" s="29">
        <f t="shared" si="17"/>
        <v>7.2999999999999989</v>
      </c>
      <c r="AC91" s="147">
        <v>7</v>
      </c>
      <c r="AD91" s="147">
        <v>8</v>
      </c>
      <c r="AE91" s="29">
        <f t="shared" si="18"/>
        <v>7.6999999999999993</v>
      </c>
      <c r="AF91" s="147">
        <v>8.5</v>
      </c>
      <c r="AG91" s="147">
        <v>7</v>
      </c>
      <c r="AH91" s="29">
        <f t="shared" si="19"/>
        <v>7.4499999999999993</v>
      </c>
    </row>
    <row r="92" spans="1:34" ht="21.75" customHeight="1">
      <c r="A92" s="142">
        <v>84</v>
      </c>
      <c r="B92" s="119">
        <v>1565010181</v>
      </c>
      <c r="C92" s="127" t="s">
        <v>244</v>
      </c>
      <c r="D92" s="128" t="s">
        <v>102</v>
      </c>
      <c r="E92" s="30">
        <v>8</v>
      </c>
      <c r="F92" s="30">
        <v>5</v>
      </c>
      <c r="G92" s="29">
        <f t="shared" si="10"/>
        <v>5.9</v>
      </c>
      <c r="H92" s="30">
        <v>6.5</v>
      </c>
      <c r="I92" s="30">
        <v>5</v>
      </c>
      <c r="J92" s="29">
        <f t="shared" si="11"/>
        <v>5.45</v>
      </c>
      <c r="K92" s="30">
        <v>8</v>
      </c>
      <c r="L92" s="30">
        <v>6.5</v>
      </c>
      <c r="M92" s="29">
        <f t="shared" si="12"/>
        <v>6.9499999999999993</v>
      </c>
      <c r="N92" s="30">
        <v>8</v>
      </c>
      <c r="O92" s="30">
        <v>7</v>
      </c>
      <c r="P92" s="29">
        <f t="shared" si="13"/>
        <v>7.2999999999999989</v>
      </c>
      <c r="Q92" s="30">
        <v>0</v>
      </c>
      <c r="R92" s="30">
        <v>7.5</v>
      </c>
      <c r="S92" s="29">
        <f t="shared" si="14"/>
        <v>5.25</v>
      </c>
      <c r="T92" s="30">
        <v>6</v>
      </c>
      <c r="U92" s="30">
        <v>6</v>
      </c>
      <c r="V92" s="29">
        <f t="shared" si="15"/>
        <v>5.9999999999999991</v>
      </c>
      <c r="W92" s="30">
        <v>6</v>
      </c>
      <c r="X92" s="30" t="s">
        <v>15</v>
      </c>
      <c r="Y92" s="29" t="e">
        <f t="shared" si="16"/>
        <v>#VALUE!</v>
      </c>
      <c r="Z92" s="30">
        <v>8</v>
      </c>
      <c r="AA92" s="30" t="s">
        <v>15</v>
      </c>
      <c r="AB92" s="29" t="e">
        <f t="shared" si="17"/>
        <v>#VALUE!</v>
      </c>
      <c r="AC92" s="30">
        <v>7</v>
      </c>
      <c r="AD92" s="30" t="s">
        <v>15</v>
      </c>
      <c r="AE92" s="29" t="e">
        <f t="shared" si="18"/>
        <v>#VALUE!</v>
      </c>
      <c r="AF92" s="30">
        <v>7.5</v>
      </c>
      <c r="AG92" s="30" t="s">
        <v>15</v>
      </c>
      <c r="AH92" s="29" t="e">
        <f t="shared" si="19"/>
        <v>#VALUE!</v>
      </c>
    </row>
    <row r="93" spans="1:34" s="150" customFormat="1" ht="21.75" customHeight="1">
      <c r="A93" s="143">
        <v>85</v>
      </c>
      <c r="B93" s="144">
        <v>1565010182</v>
      </c>
      <c r="C93" s="145" t="s">
        <v>246</v>
      </c>
      <c r="D93" s="146" t="s">
        <v>18</v>
      </c>
      <c r="E93" s="30">
        <v>8</v>
      </c>
      <c r="F93" s="147" t="s">
        <v>15</v>
      </c>
      <c r="G93" s="29" t="e">
        <f t="shared" si="10"/>
        <v>#VALUE!</v>
      </c>
      <c r="H93" s="147">
        <v>1.5</v>
      </c>
      <c r="I93" s="147" t="s">
        <v>15</v>
      </c>
      <c r="J93" s="29" t="e">
        <f t="shared" si="11"/>
        <v>#VALUE!</v>
      </c>
      <c r="K93" s="147">
        <v>0</v>
      </c>
      <c r="L93" s="147" t="s">
        <v>15</v>
      </c>
      <c r="M93" s="29" t="e">
        <f t="shared" si="12"/>
        <v>#VALUE!</v>
      </c>
      <c r="N93" s="30">
        <v>8</v>
      </c>
      <c r="O93" s="147" t="s">
        <v>15</v>
      </c>
      <c r="P93" s="29" t="e">
        <f t="shared" si="13"/>
        <v>#VALUE!</v>
      </c>
      <c r="Q93" s="147">
        <v>0</v>
      </c>
      <c r="R93" s="147" t="s">
        <v>15</v>
      </c>
      <c r="S93" s="29" t="e">
        <f t="shared" si="14"/>
        <v>#VALUE!</v>
      </c>
      <c r="T93" s="147">
        <v>6</v>
      </c>
      <c r="U93" s="147" t="s">
        <v>15</v>
      </c>
      <c r="V93" s="29" t="e">
        <f t="shared" si="15"/>
        <v>#VALUE!</v>
      </c>
      <c r="W93" s="147">
        <v>6</v>
      </c>
      <c r="X93" s="147" t="s">
        <v>15</v>
      </c>
      <c r="Y93" s="29" t="e">
        <f t="shared" si="16"/>
        <v>#VALUE!</v>
      </c>
      <c r="Z93" s="147">
        <v>0</v>
      </c>
      <c r="AA93" s="147" t="s">
        <v>15</v>
      </c>
      <c r="AB93" s="29" t="e">
        <f t="shared" si="17"/>
        <v>#VALUE!</v>
      </c>
      <c r="AC93" s="147">
        <v>0</v>
      </c>
      <c r="AD93" s="147" t="s">
        <v>15</v>
      </c>
      <c r="AE93" s="29" t="e">
        <f t="shared" si="18"/>
        <v>#VALUE!</v>
      </c>
      <c r="AF93" s="147">
        <v>0</v>
      </c>
      <c r="AG93" s="147" t="s">
        <v>15</v>
      </c>
      <c r="AH93" s="29" t="e">
        <f t="shared" si="19"/>
        <v>#VALUE!</v>
      </c>
    </row>
    <row r="94" spans="1:34" ht="21.75" customHeight="1">
      <c r="A94" s="142">
        <v>86</v>
      </c>
      <c r="B94" s="119">
        <v>1565010183</v>
      </c>
      <c r="C94" s="127" t="s">
        <v>247</v>
      </c>
      <c r="D94" s="128" t="s">
        <v>20</v>
      </c>
      <c r="E94" s="30">
        <v>8</v>
      </c>
      <c r="F94" s="30">
        <v>5</v>
      </c>
      <c r="G94" s="29">
        <f t="shared" si="10"/>
        <v>5.9</v>
      </c>
      <c r="H94" s="147">
        <v>1.5</v>
      </c>
      <c r="I94" s="30">
        <v>4</v>
      </c>
      <c r="J94" s="29">
        <f t="shared" si="11"/>
        <v>3.25</v>
      </c>
      <c r="K94" s="147">
        <v>8</v>
      </c>
      <c r="L94" s="153">
        <v>6</v>
      </c>
      <c r="M94" s="29">
        <f t="shared" si="12"/>
        <v>6.6</v>
      </c>
      <c r="N94" s="30">
        <v>8</v>
      </c>
      <c r="O94" s="153">
        <v>6</v>
      </c>
      <c r="P94" s="29">
        <f t="shared" si="13"/>
        <v>6.6</v>
      </c>
      <c r="Q94" s="147">
        <v>8</v>
      </c>
      <c r="R94" s="153">
        <v>7.5</v>
      </c>
      <c r="S94" s="29">
        <f t="shared" si="14"/>
        <v>7.65</v>
      </c>
      <c r="T94" s="147">
        <v>6</v>
      </c>
      <c r="U94" s="153">
        <v>6</v>
      </c>
      <c r="V94" s="29">
        <f t="shared" si="15"/>
        <v>5.9999999999999991</v>
      </c>
      <c r="W94" s="147">
        <v>6</v>
      </c>
      <c r="X94" s="153">
        <v>6</v>
      </c>
      <c r="Y94" s="29">
        <f t="shared" si="16"/>
        <v>5.9999999999999991</v>
      </c>
      <c r="Z94" s="147">
        <v>9</v>
      </c>
      <c r="AA94" s="147">
        <v>7</v>
      </c>
      <c r="AB94" s="29">
        <f t="shared" si="17"/>
        <v>7.6</v>
      </c>
      <c r="AC94" s="147">
        <v>7</v>
      </c>
      <c r="AD94" s="147">
        <v>4</v>
      </c>
      <c r="AE94" s="29">
        <f t="shared" si="18"/>
        <v>4.9000000000000004</v>
      </c>
      <c r="AF94" s="147">
        <v>8</v>
      </c>
      <c r="AG94" s="147">
        <v>6</v>
      </c>
      <c r="AH94" s="29">
        <f t="shared" si="19"/>
        <v>6.6</v>
      </c>
    </row>
    <row r="95" spans="1:34" ht="21.75" customHeight="1">
      <c r="A95" s="142">
        <v>87</v>
      </c>
      <c r="B95" s="119">
        <v>1565010184</v>
      </c>
      <c r="C95" s="127" t="s">
        <v>249</v>
      </c>
      <c r="D95" s="128" t="s">
        <v>46</v>
      </c>
      <c r="E95" s="30">
        <v>8</v>
      </c>
      <c r="F95" s="30">
        <v>5</v>
      </c>
      <c r="G95" s="29">
        <f t="shared" si="10"/>
        <v>5.9</v>
      </c>
      <c r="H95" s="30">
        <v>1.5</v>
      </c>
      <c r="I95" s="30">
        <v>4</v>
      </c>
      <c r="J95" s="29">
        <f t="shared" si="11"/>
        <v>3.25</v>
      </c>
      <c r="K95" s="30">
        <v>8</v>
      </c>
      <c r="L95" s="30">
        <v>6.5</v>
      </c>
      <c r="M95" s="29">
        <f t="shared" si="12"/>
        <v>6.9499999999999993</v>
      </c>
      <c r="N95" s="30">
        <v>8</v>
      </c>
      <c r="O95" s="30">
        <v>5</v>
      </c>
      <c r="P95" s="29">
        <f t="shared" si="13"/>
        <v>5.9</v>
      </c>
      <c r="Q95" s="30">
        <v>8.3000000000000007</v>
      </c>
      <c r="R95" s="30">
        <v>7</v>
      </c>
      <c r="S95" s="29">
        <f t="shared" si="14"/>
        <v>7.39</v>
      </c>
      <c r="T95" s="30">
        <v>6</v>
      </c>
      <c r="U95" s="30">
        <v>6</v>
      </c>
      <c r="V95" s="29">
        <f t="shared" si="15"/>
        <v>5.9999999999999991</v>
      </c>
      <c r="W95" s="30">
        <v>6</v>
      </c>
      <c r="X95" s="30">
        <v>7</v>
      </c>
      <c r="Y95" s="29">
        <f t="shared" si="16"/>
        <v>6.6999999999999993</v>
      </c>
      <c r="Z95" s="30">
        <v>8</v>
      </c>
      <c r="AA95" s="30">
        <v>7</v>
      </c>
      <c r="AB95" s="29">
        <f t="shared" si="17"/>
        <v>7.2999999999999989</v>
      </c>
      <c r="AC95" s="30">
        <v>0</v>
      </c>
      <c r="AD95" s="30">
        <v>6</v>
      </c>
      <c r="AE95" s="29">
        <f t="shared" si="18"/>
        <v>4.1999999999999993</v>
      </c>
      <c r="AF95" s="30">
        <v>8</v>
      </c>
      <c r="AG95" s="30">
        <v>7</v>
      </c>
      <c r="AH95" s="29">
        <f t="shared" si="19"/>
        <v>7.2999999999999989</v>
      </c>
    </row>
    <row r="96" spans="1:34" s="150" customFormat="1" ht="21.75" customHeight="1">
      <c r="A96" s="143">
        <v>88</v>
      </c>
      <c r="B96" s="144">
        <v>1565010187</v>
      </c>
      <c r="C96" s="155" t="s">
        <v>251</v>
      </c>
      <c r="D96" s="156" t="s">
        <v>252</v>
      </c>
      <c r="E96" s="30">
        <v>8</v>
      </c>
      <c r="F96" s="147" t="s">
        <v>15</v>
      </c>
      <c r="G96" s="29" t="e">
        <f t="shared" si="10"/>
        <v>#VALUE!</v>
      </c>
      <c r="H96" s="147">
        <v>1.5</v>
      </c>
      <c r="I96" s="147" t="s">
        <v>15</v>
      </c>
      <c r="J96" s="29" t="e">
        <f t="shared" si="11"/>
        <v>#VALUE!</v>
      </c>
      <c r="K96" s="147">
        <v>8</v>
      </c>
      <c r="L96" s="147" t="s">
        <v>15</v>
      </c>
      <c r="M96" s="29" t="e">
        <f t="shared" si="12"/>
        <v>#VALUE!</v>
      </c>
      <c r="N96" s="30">
        <v>8</v>
      </c>
      <c r="O96" s="147" t="s">
        <v>15</v>
      </c>
      <c r="P96" s="29" t="e">
        <f t="shared" si="13"/>
        <v>#VALUE!</v>
      </c>
      <c r="Q96" s="147">
        <v>0</v>
      </c>
      <c r="R96" s="147" t="s">
        <v>15</v>
      </c>
      <c r="S96" s="29" t="e">
        <f t="shared" si="14"/>
        <v>#VALUE!</v>
      </c>
      <c r="T96" s="147">
        <v>6</v>
      </c>
      <c r="U96" s="147" t="s">
        <v>15</v>
      </c>
      <c r="V96" s="29" t="e">
        <f t="shared" si="15"/>
        <v>#VALUE!</v>
      </c>
      <c r="W96" s="147">
        <v>6</v>
      </c>
      <c r="X96" s="147" t="s">
        <v>15</v>
      </c>
      <c r="Y96" s="29" t="e">
        <f t="shared" si="16"/>
        <v>#VALUE!</v>
      </c>
      <c r="Z96" s="147">
        <v>0</v>
      </c>
      <c r="AA96" s="147" t="s">
        <v>15</v>
      </c>
      <c r="AB96" s="29" t="e">
        <f t="shared" si="17"/>
        <v>#VALUE!</v>
      </c>
      <c r="AC96" s="147">
        <v>0</v>
      </c>
      <c r="AD96" s="147" t="s">
        <v>15</v>
      </c>
      <c r="AE96" s="29" t="e">
        <f t="shared" si="18"/>
        <v>#VALUE!</v>
      </c>
      <c r="AF96" s="147">
        <v>0</v>
      </c>
      <c r="AG96" s="147" t="s">
        <v>15</v>
      </c>
      <c r="AH96" s="29" t="e">
        <f t="shared" si="19"/>
        <v>#VALUE!</v>
      </c>
    </row>
    <row r="97" spans="1:37" s="150" customFormat="1" ht="21.75" customHeight="1">
      <c r="A97" s="143">
        <v>89</v>
      </c>
      <c r="B97" s="144">
        <v>1565010188</v>
      </c>
      <c r="C97" s="145" t="s">
        <v>253</v>
      </c>
      <c r="D97" s="146" t="s">
        <v>26</v>
      </c>
      <c r="E97" s="30">
        <v>8</v>
      </c>
      <c r="F97" s="147" t="s">
        <v>15</v>
      </c>
      <c r="G97" s="29" t="e">
        <f t="shared" si="10"/>
        <v>#VALUE!</v>
      </c>
      <c r="H97" s="147">
        <v>1.5</v>
      </c>
      <c r="I97" s="147" t="s">
        <v>15</v>
      </c>
      <c r="J97" s="29" t="e">
        <f t="shared" si="11"/>
        <v>#VALUE!</v>
      </c>
      <c r="K97" s="147">
        <v>0</v>
      </c>
      <c r="L97" s="147" t="s">
        <v>15</v>
      </c>
      <c r="M97" s="29" t="e">
        <f t="shared" si="12"/>
        <v>#VALUE!</v>
      </c>
      <c r="N97" s="30">
        <v>8</v>
      </c>
      <c r="O97" s="147" t="s">
        <v>15</v>
      </c>
      <c r="P97" s="29" t="e">
        <f t="shared" si="13"/>
        <v>#VALUE!</v>
      </c>
      <c r="Q97" s="147">
        <v>0</v>
      </c>
      <c r="R97" s="147" t="s">
        <v>15</v>
      </c>
      <c r="S97" s="29" t="e">
        <f t="shared" si="14"/>
        <v>#VALUE!</v>
      </c>
      <c r="T97" s="147">
        <v>6</v>
      </c>
      <c r="U97" s="147" t="s">
        <v>15</v>
      </c>
      <c r="V97" s="29" t="e">
        <f t="shared" si="15"/>
        <v>#VALUE!</v>
      </c>
      <c r="W97" s="147">
        <v>6</v>
      </c>
      <c r="X97" s="147" t="s">
        <v>15</v>
      </c>
      <c r="Y97" s="29" t="e">
        <f t="shared" si="16"/>
        <v>#VALUE!</v>
      </c>
      <c r="Z97" s="147">
        <v>0</v>
      </c>
      <c r="AA97" s="147" t="s">
        <v>15</v>
      </c>
      <c r="AB97" s="29" t="e">
        <f t="shared" si="17"/>
        <v>#VALUE!</v>
      </c>
      <c r="AC97" s="147">
        <v>0</v>
      </c>
      <c r="AD97" s="147" t="s">
        <v>15</v>
      </c>
      <c r="AE97" s="29" t="e">
        <f t="shared" si="18"/>
        <v>#VALUE!</v>
      </c>
      <c r="AF97" s="147">
        <v>0</v>
      </c>
      <c r="AG97" s="147" t="s">
        <v>15</v>
      </c>
      <c r="AH97" s="29" t="e">
        <f t="shared" si="19"/>
        <v>#VALUE!</v>
      </c>
    </row>
    <row r="98" spans="1:37" ht="21.75" customHeight="1">
      <c r="A98" s="142">
        <v>90</v>
      </c>
      <c r="B98" s="119">
        <v>1565010191</v>
      </c>
      <c r="C98" s="127" t="s">
        <v>254</v>
      </c>
      <c r="D98" s="128" t="s">
        <v>151</v>
      </c>
      <c r="E98" s="30">
        <v>8</v>
      </c>
      <c r="F98" s="30">
        <v>8</v>
      </c>
      <c r="G98" s="29">
        <f t="shared" si="10"/>
        <v>8</v>
      </c>
      <c r="H98" s="30">
        <v>1.5</v>
      </c>
      <c r="I98" s="30">
        <v>6.5</v>
      </c>
      <c r="J98" s="29">
        <f t="shared" si="11"/>
        <v>5</v>
      </c>
      <c r="K98" s="30">
        <v>8</v>
      </c>
      <c r="L98" s="30">
        <v>6.5</v>
      </c>
      <c r="M98" s="29">
        <f t="shared" si="12"/>
        <v>6.9499999999999993</v>
      </c>
      <c r="N98" s="30">
        <v>8</v>
      </c>
      <c r="O98" s="30">
        <v>7</v>
      </c>
      <c r="P98" s="29">
        <f t="shared" si="13"/>
        <v>7.2999999999999989</v>
      </c>
      <c r="Q98" s="30">
        <v>8.3000000000000007</v>
      </c>
      <c r="R98" s="30">
        <v>7</v>
      </c>
      <c r="S98" s="29">
        <f t="shared" si="14"/>
        <v>7.39</v>
      </c>
      <c r="T98" s="30">
        <v>6</v>
      </c>
      <c r="U98" s="30">
        <v>6</v>
      </c>
      <c r="V98" s="29">
        <f t="shared" si="15"/>
        <v>5.9999999999999991</v>
      </c>
      <c r="W98" s="30">
        <v>6</v>
      </c>
      <c r="X98" s="30">
        <v>7</v>
      </c>
      <c r="Y98" s="29">
        <f t="shared" si="16"/>
        <v>6.6999999999999993</v>
      </c>
      <c r="Z98" s="30">
        <v>8</v>
      </c>
      <c r="AA98" s="30">
        <v>7</v>
      </c>
      <c r="AB98" s="29">
        <f t="shared" si="17"/>
        <v>7.2999999999999989</v>
      </c>
      <c r="AC98" s="30">
        <v>7</v>
      </c>
      <c r="AD98" s="30">
        <v>3</v>
      </c>
      <c r="AE98" s="29">
        <f t="shared" si="18"/>
        <v>4.1999999999999993</v>
      </c>
      <c r="AF98" s="30">
        <v>8.5</v>
      </c>
      <c r="AG98" s="30">
        <v>8</v>
      </c>
      <c r="AH98" s="29">
        <f t="shared" si="19"/>
        <v>8.1499999999999986</v>
      </c>
    </row>
    <row r="99" spans="1:37" s="157" customFormat="1" ht="21.75" customHeight="1">
      <c r="A99" s="142">
        <v>91</v>
      </c>
      <c r="B99" s="119">
        <v>1565010192</v>
      </c>
      <c r="C99" s="127" t="s">
        <v>255</v>
      </c>
      <c r="D99" s="128" t="s">
        <v>256</v>
      </c>
      <c r="E99" s="30">
        <v>8</v>
      </c>
      <c r="F99" s="30">
        <v>7</v>
      </c>
      <c r="G99" s="29">
        <f t="shared" si="10"/>
        <v>7.2999999999999989</v>
      </c>
      <c r="H99" s="30">
        <v>6.5</v>
      </c>
      <c r="I99" s="30">
        <v>5</v>
      </c>
      <c r="J99" s="29">
        <f t="shared" si="11"/>
        <v>5.45</v>
      </c>
      <c r="K99" s="30">
        <v>8</v>
      </c>
      <c r="L99" s="30">
        <v>7.5</v>
      </c>
      <c r="M99" s="29">
        <f t="shared" si="12"/>
        <v>7.65</v>
      </c>
      <c r="N99" s="30">
        <v>8</v>
      </c>
      <c r="O99" s="30">
        <v>6</v>
      </c>
      <c r="P99" s="29">
        <f t="shared" si="13"/>
        <v>6.6</v>
      </c>
      <c r="Q99" s="30">
        <v>8.3000000000000007</v>
      </c>
      <c r="R99" s="30">
        <v>7.5</v>
      </c>
      <c r="S99" s="29">
        <f t="shared" si="14"/>
        <v>7.74</v>
      </c>
      <c r="T99" s="30">
        <v>8</v>
      </c>
      <c r="U99" s="30">
        <v>6</v>
      </c>
      <c r="V99" s="29">
        <f t="shared" si="15"/>
        <v>6.6</v>
      </c>
      <c r="W99" s="30">
        <v>8</v>
      </c>
      <c r="X99" s="30">
        <v>7</v>
      </c>
      <c r="Y99" s="29">
        <f t="shared" si="16"/>
        <v>7.2999999999999989</v>
      </c>
      <c r="Z99" s="30">
        <v>8</v>
      </c>
      <c r="AA99" s="30">
        <v>8</v>
      </c>
      <c r="AB99" s="29">
        <f t="shared" si="17"/>
        <v>8</v>
      </c>
      <c r="AC99" s="30">
        <v>7</v>
      </c>
      <c r="AD99" s="30">
        <v>9</v>
      </c>
      <c r="AE99" s="29">
        <f t="shared" si="18"/>
        <v>8.4</v>
      </c>
      <c r="AF99" s="30">
        <v>9</v>
      </c>
      <c r="AG99" s="30">
        <v>8</v>
      </c>
      <c r="AH99" s="29">
        <f t="shared" si="19"/>
        <v>8.2999999999999989</v>
      </c>
    </row>
    <row r="100" spans="1:37" ht="21.75" customHeight="1">
      <c r="A100" s="142">
        <v>92</v>
      </c>
      <c r="B100" s="119">
        <v>1565010193</v>
      </c>
      <c r="C100" s="127" t="s">
        <v>258</v>
      </c>
      <c r="D100" s="128" t="s">
        <v>159</v>
      </c>
      <c r="E100" s="30">
        <v>8</v>
      </c>
      <c r="F100" s="30">
        <v>7</v>
      </c>
      <c r="G100" s="29">
        <f t="shared" si="10"/>
        <v>7.2999999999999989</v>
      </c>
      <c r="H100" s="30">
        <v>6.5</v>
      </c>
      <c r="I100" s="30">
        <v>7</v>
      </c>
      <c r="J100" s="29">
        <f t="shared" si="11"/>
        <v>6.85</v>
      </c>
      <c r="K100" s="30">
        <v>8</v>
      </c>
      <c r="L100" s="30">
        <v>6.5</v>
      </c>
      <c r="M100" s="29">
        <f t="shared" si="12"/>
        <v>6.9499999999999993</v>
      </c>
      <c r="N100" s="30">
        <v>8</v>
      </c>
      <c r="O100" s="30">
        <v>6</v>
      </c>
      <c r="P100" s="29">
        <f t="shared" si="13"/>
        <v>6.6</v>
      </c>
      <c r="Q100" s="30">
        <v>9.3000000000000007</v>
      </c>
      <c r="R100" s="30">
        <v>7.5</v>
      </c>
      <c r="S100" s="29">
        <f t="shared" si="14"/>
        <v>8.0399999999999991</v>
      </c>
      <c r="T100" s="30">
        <v>8</v>
      </c>
      <c r="U100" s="30">
        <v>6</v>
      </c>
      <c r="V100" s="29">
        <f t="shared" si="15"/>
        <v>6.6</v>
      </c>
      <c r="W100" s="30">
        <v>8</v>
      </c>
      <c r="X100" s="30">
        <v>7</v>
      </c>
      <c r="Y100" s="29">
        <f t="shared" si="16"/>
        <v>7.2999999999999989</v>
      </c>
      <c r="Z100" s="30">
        <v>9</v>
      </c>
      <c r="AA100" s="30">
        <v>8.5</v>
      </c>
      <c r="AB100" s="29">
        <f t="shared" si="17"/>
        <v>8.6499999999999986</v>
      </c>
      <c r="AC100" s="30">
        <v>9</v>
      </c>
      <c r="AD100" s="30">
        <v>9</v>
      </c>
      <c r="AE100" s="29">
        <f t="shared" si="18"/>
        <v>9</v>
      </c>
      <c r="AF100" s="30">
        <v>9.5</v>
      </c>
      <c r="AG100" s="30">
        <v>9</v>
      </c>
      <c r="AH100" s="29">
        <f t="shared" si="19"/>
        <v>9.15</v>
      </c>
    </row>
    <row r="101" spans="1:37" ht="21.75" customHeight="1">
      <c r="A101" s="142">
        <v>93</v>
      </c>
      <c r="B101" s="119">
        <v>1565010195</v>
      </c>
      <c r="C101" s="127" t="s">
        <v>25</v>
      </c>
      <c r="D101" s="128" t="s">
        <v>32</v>
      </c>
      <c r="E101" s="30">
        <v>8</v>
      </c>
      <c r="F101" s="30">
        <v>5</v>
      </c>
      <c r="G101" s="29">
        <f t="shared" si="10"/>
        <v>5.9</v>
      </c>
      <c r="H101" s="30">
        <v>1.5</v>
      </c>
      <c r="I101" s="30">
        <v>5</v>
      </c>
      <c r="J101" s="29">
        <f t="shared" si="11"/>
        <v>3.95</v>
      </c>
      <c r="K101" s="30">
        <v>8</v>
      </c>
      <c r="L101" s="30">
        <v>6</v>
      </c>
      <c r="M101" s="29">
        <f t="shared" si="12"/>
        <v>6.6</v>
      </c>
      <c r="N101" s="30">
        <v>8</v>
      </c>
      <c r="O101" s="30">
        <v>7</v>
      </c>
      <c r="P101" s="29">
        <f t="shared" si="13"/>
        <v>7.2999999999999989</v>
      </c>
      <c r="Q101" s="30">
        <v>8</v>
      </c>
      <c r="R101" s="30">
        <v>7.5</v>
      </c>
      <c r="S101" s="29">
        <f t="shared" si="14"/>
        <v>7.65</v>
      </c>
      <c r="T101" s="30">
        <v>6</v>
      </c>
      <c r="U101" s="30">
        <v>6</v>
      </c>
      <c r="V101" s="29">
        <f t="shared" si="15"/>
        <v>5.9999999999999991</v>
      </c>
      <c r="W101" s="30">
        <v>6</v>
      </c>
      <c r="X101" s="30">
        <v>6</v>
      </c>
      <c r="Y101" s="29">
        <f t="shared" si="16"/>
        <v>5.9999999999999991</v>
      </c>
      <c r="Z101" s="30">
        <v>8</v>
      </c>
      <c r="AA101" s="30">
        <v>7.5</v>
      </c>
      <c r="AB101" s="29">
        <f t="shared" si="17"/>
        <v>7.65</v>
      </c>
      <c r="AC101" s="30">
        <v>8</v>
      </c>
      <c r="AD101" s="30">
        <v>6</v>
      </c>
      <c r="AE101" s="29">
        <f t="shared" si="18"/>
        <v>6.6</v>
      </c>
      <c r="AF101" s="30">
        <v>0</v>
      </c>
      <c r="AG101" s="30">
        <v>7</v>
      </c>
      <c r="AH101" s="29">
        <f t="shared" si="19"/>
        <v>4.8999999999999995</v>
      </c>
    </row>
    <row r="102" spans="1:37" s="150" customFormat="1" ht="21.75" customHeight="1">
      <c r="A102" s="143">
        <v>94</v>
      </c>
      <c r="B102" s="144">
        <v>1565010198</v>
      </c>
      <c r="C102" s="155" t="s">
        <v>260</v>
      </c>
      <c r="D102" s="156" t="s">
        <v>261</v>
      </c>
      <c r="E102" s="30">
        <v>8</v>
      </c>
      <c r="F102" s="147" t="s">
        <v>15</v>
      </c>
      <c r="G102" s="29" t="e">
        <f t="shared" si="10"/>
        <v>#VALUE!</v>
      </c>
      <c r="H102" s="147">
        <v>1.5</v>
      </c>
      <c r="I102" s="147" t="s">
        <v>15</v>
      </c>
      <c r="J102" s="29" t="e">
        <f t="shared" si="11"/>
        <v>#VALUE!</v>
      </c>
      <c r="K102" s="147">
        <v>0</v>
      </c>
      <c r="L102" s="147" t="s">
        <v>15</v>
      </c>
      <c r="M102" s="29" t="e">
        <f t="shared" si="12"/>
        <v>#VALUE!</v>
      </c>
      <c r="N102" s="30">
        <v>8</v>
      </c>
      <c r="O102" s="147" t="s">
        <v>15</v>
      </c>
      <c r="P102" s="29" t="e">
        <f t="shared" si="13"/>
        <v>#VALUE!</v>
      </c>
      <c r="Q102" s="147">
        <v>0</v>
      </c>
      <c r="R102" s="147" t="s">
        <v>15</v>
      </c>
      <c r="S102" s="29" t="e">
        <f t="shared" si="14"/>
        <v>#VALUE!</v>
      </c>
      <c r="T102" s="147">
        <v>6</v>
      </c>
      <c r="U102" s="147" t="s">
        <v>15</v>
      </c>
      <c r="V102" s="29" t="e">
        <f t="shared" si="15"/>
        <v>#VALUE!</v>
      </c>
      <c r="W102" s="147">
        <v>6</v>
      </c>
      <c r="X102" s="147" t="s">
        <v>15</v>
      </c>
      <c r="Y102" s="29" t="e">
        <f t="shared" si="16"/>
        <v>#VALUE!</v>
      </c>
      <c r="Z102" s="147">
        <v>0</v>
      </c>
      <c r="AA102" s="147" t="s">
        <v>15</v>
      </c>
      <c r="AB102" s="29" t="e">
        <f t="shared" si="17"/>
        <v>#VALUE!</v>
      </c>
      <c r="AC102" s="147">
        <v>0</v>
      </c>
      <c r="AD102" s="147" t="s">
        <v>15</v>
      </c>
      <c r="AE102" s="29" t="e">
        <f t="shared" si="18"/>
        <v>#VALUE!</v>
      </c>
      <c r="AF102" s="147">
        <v>0</v>
      </c>
      <c r="AG102" s="147" t="s">
        <v>15</v>
      </c>
      <c r="AH102" s="29" t="e">
        <f t="shared" si="19"/>
        <v>#VALUE!</v>
      </c>
    </row>
    <row r="103" spans="1:37" s="150" customFormat="1" ht="21.75" customHeight="1">
      <c r="A103" s="142">
        <v>95</v>
      </c>
      <c r="B103" s="119">
        <v>1565010199</v>
      </c>
      <c r="C103" s="127" t="s">
        <v>263</v>
      </c>
      <c r="D103" s="128" t="s">
        <v>47</v>
      </c>
      <c r="E103" s="30">
        <v>8</v>
      </c>
      <c r="F103" s="153">
        <v>7</v>
      </c>
      <c r="G103" s="29">
        <f t="shared" si="10"/>
        <v>7.2999999999999989</v>
      </c>
      <c r="H103" s="147">
        <v>1.5</v>
      </c>
      <c r="I103" s="30">
        <v>5.5</v>
      </c>
      <c r="J103" s="29">
        <f t="shared" si="11"/>
        <v>4.3</v>
      </c>
      <c r="K103" s="147">
        <v>8</v>
      </c>
      <c r="L103" s="153">
        <v>6</v>
      </c>
      <c r="M103" s="29">
        <f t="shared" si="12"/>
        <v>6.6</v>
      </c>
      <c r="N103" s="30">
        <v>8</v>
      </c>
      <c r="O103" s="153">
        <v>7</v>
      </c>
      <c r="P103" s="29">
        <f t="shared" si="13"/>
        <v>7.2999999999999989</v>
      </c>
      <c r="Q103" s="147">
        <v>8.9</v>
      </c>
      <c r="R103" s="153">
        <v>7</v>
      </c>
      <c r="S103" s="29">
        <f t="shared" si="14"/>
        <v>7.5699999999999994</v>
      </c>
      <c r="T103" s="147">
        <v>8</v>
      </c>
      <c r="U103" s="153">
        <v>6</v>
      </c>
      <c r="V103" s="29">
        <f t="shared" si="15"/>
        <v>6.6</v>
      </c>
      <c r="W103" s="147">
        <v>8</v>
      </c>
      <c r="X103" s="153">
        <v>7</v>
      </c>
      <c r="Y103" s="29">
        <f t="shared" si="16"/>
        <v>7.2999999999999989</v>
      </c>
      <c r="Z103" s="147">
        <v>8</v>
      </c>
      <c r="AA103" s="147">
        <v>6.5</v>
      </c>
      <c r="AB103" s="29">
        <f t="shared" si="17"/>
        <v>6.9499999999999993</v>
      </c>
      <c r="AC103" s="147">
        <v>7</v>
      </c>
      <c r="AD103" s="147">
        <v>5</v>
      </c>
      <c r="AE103" s="29">
        <f t="shared" si="18"/>
        <v>5.6</v>
      </c>
      <c r="AF103" s="147">
        <v>9</v>
      </c>
      <c r="AG103" s="147">
        <v>8</v>
      </c>
      <c r="AH103" s="29">
        <f t="shared" si="19"/>
        <v>8.2999999999999989</v>
      </c>
    </row>
    <row r="104" spans="1:37" ht="21.75" customHeight="1">
      <c r="A104" s="142">
        <v>96</v>
      </c>
      <c r="B104" s="119">
        <v>1565010201</v>
      </c>
      <c r="C104" s="127" t="s">
        <v>264</v>
      </c>
      <c r="D104" s="128" t="s">
        <v>48</v>
      </c>
      <c r="E104" s="30">
        <v>8</v>
      </c>
      <c r="F104" s="30">
        <v>7</v>
      </c>
      <c r="G104" s="29">
        <f t="shared" si="10"/>
        <v>7.2999999999999989</v>
      </c>
      <c r="H104" s="30">
        <v>6.5</v>
      </c>
      <c r="I104" s="30">
        <v>5</v>
      </c>
      <c r="J104" s="29">
        <f t="shared" si="11"/>
        <v>5.45</v>
      </c>
      <c r="K104" s="30">
        <v>8</v>
      </c>
      <c r="L104" s="30">
        <v>6.5</v>
      </c>
      <c r="M104" s="29">
        <f t="shared" si="12"/>
        <v>6.9499999999999993</v>
      </c>
      <c r="N104" s="30">
        <v>8</v>
      </c>
      <c r="O104" s="30">
        <v>7</v>
      </c>
      <c r="P104" s="29">
        <f t="shared" si="13"/>
        <v>7.2999999999999989</v>
      </c>
      <c r="Q104" s="30">
        <v>8.9</v>
      </c>
      <c r="R104" s="30">
        <v>7.5</v>
      </c>
      <c r="S104" s="29">
        <f t="shared" si="14"/>
        <v>7.92</v>
      </c>
      <c r="T104" s="30">
        <v>6</v>
      </c>
      <c r="U104" s="30">
        <v>6</v>
      </c>
      <c r="V104" s="29">
        <f t="shared" si="15"/>
        <v>5.9999999999999991</v>
      </c>
      <c r="W104" s="30">
        <v>6</v>
      </c>
      <c r="X104" s="30">
        <v>6</v>
      </c>
      <c r="Y104" s="29">
        <f t="shared" si="16"/>
        <v>5.9999999999999991</v>
      </c>
      <c r="Z104" s="30">
        <v>8</v>
      </c>
      <c r="AA104" s="30">
        <v>6</v>
      </c>
      <c r="AB104" s="29">
        <f t="shared" si="17"/>
        <v>6.6</v>
      </c>
      <c r="AC104" s="30">
        <v>8</v>
      </c>
      <c r="AD104" s="30">
        <v>5</v>
      </c>
      <c r="AE104" s="29">
        <f t="shared" si="18"/>
        <v>5.9</v>
      </c>
      <c r="AF104" s="30">
        <v>8</v>
      </c>
      <c r="AG104" s="30">
        <v>8</v>
      </c>
      <c r="AH104" s="29">
        <f t="shared" si="19"/>
        <v>8</v>
      </c>
    </row>
    <row r="105" spans="1:37" ht="21.75" customHeight="1">
      <c r="A105" s="142">
        <v>97</v>
      </c>
      <c r="B105" s="119">
        <v>1565010203</v>
      </c>
      <c r="C105" s="127" t="s">
        <v>266</v>
      </c>
      <c r="D105" s="128" t="s">
        <v>267</v>
      </c>
      <c r="E105" s="30">
        <v>8</v>
      </c>
      <c r="F105" s="30">
        <v>5</v>
      </c>
      <c r="G105" s="29">
        <f t="shared" si="10"/>
        <v>5.9</v>
      </c>
      <c r="H105" s="30">
        <v>1.5</v>
      </c>
      <c r="I105" s="30">
        <v>5</v>
      </c>
      <c r="J105" s="29">
        <f t="shared" si="11"/>
        <v>3.95</v>
      </c>
      <c r="K105" s="30">
        <v>0</v>
      </c>
      <c r="L105" s="30">
        <v>6.5</v>
      </c>
      <c r="M105" s="29">
        <f t="shared" si="12"/>
        <v>4.55</v>
      </c>
      <c r="N105" s="30">
        <v>8</v>
      </c>
      <c r="O105" s="30">
        <v>6</v>
      </c>
      <c r="P105" s="29">
        <f t="shared" si="13"/>
        <v>6.6</v>
      </c>
      <c r="Q105" s="30">
        <v>0</v>
      </c>
      <c r="R105" s="30">
        <v>7.5</v>
      </c>
      <c r="S105" s="29">
        <f t="shared" si="14"/>
        <v>5.25</v>
      </c>
      <c r="T105" s="30">
        <v>6</v>
      </c>
      <c r="U105" s="30">
        <v>7</v>
      </c>
      <c r="V105" s="29">
        <f t="shared" si="15"/>
        <v>6.6999999999999993</v>
      </c>
      <c r="W105" s="30">
        <v>6</v>
      </c>
      <c r="X105" s="30">
        <v>7</v>
      </c>
      <c r="Y105" s="29">
        <f t="shared" si="16"/>
        <v>6.6999999999999993</v>
      </c>
      <c r="Z105" s="30">
        <v>0</v>
      </c>
      <c r="AA105" s="30">
        <v>6.5</v>
      </c>
      <c r="AB105" s="29">
        <f t="shared" si="17"/>
        <v>4.55</v>
      </c>
      <c r="AC105" s="30">
        <v>7</v>
      </c>
      <c r="AD105" s="30">
        <v>6</v>
      </c>
      <c r="AE105" s="29">
        <f t="shared" si="18"/>
        <v>6.2999999999999989</v>
      </c>
      <c r="AF105" s="30">
        <v>0</v>
      </c>
      <c r="AG105" s="30">
        <v>7</v>
      </c>
      <c r="AH105" s="29">
        <f t="shared" si="19"/>
        <v>4.8999999999999995</v>
      </c>
    </row>
    <row r="106" spans="1:37" ht="21.75" customHeight="1">
      <c r="A106" s="142">
        <v>98</v>
      </c>
      <c r="B106" s="119">
        <v>1565010206</v>
      </c>
      <c r="C106" s="127" t="s">
        <v>269</v>
      </c>
      <c r="D106" s="128" t="s">
        <v>211</v>
      </c>
      <c r="E106" s="30">
        <v>8</v>
      </c>
      <c r="F106" s="30">
        <v>5</v>
      </c>
      <c r="G106" s="29">
        <f t="shared" si="10"/>
        <v>5.9</v>
      </c>
      <c r="H106" s="30">
        <v>1.5</v>
      </c>
      <c r="I106" s="30">
        <v>7</v>
      </c>
      <c r="J106" s="29">
        <f t="shared" si="11"/>
        <v>5.35</v>
      </c>
      <c r="K106" s="30">
        <v>8</v>
      </c>
      <c r="L106" s="30">
        <v>6.5</v>
      </c>
      <c r="M106" s="29">
        <f t="shared" si="12"/>
        <v>6.9499999999999993</v>
      </c>
      <c r="N106" s="30">
        <v>8</v>
      </c>
      <c r="O106" s="30">
        <v>7</v>
      </c>
      <c r="P106" s="29">
        <f t="shared" si="13"/>
        <v>7.2999999999999989</v>
      </c>
      <c r="Q106" s="30">
        <v>8.3000000000000007</v>
      </c>
      <c r="R106" s="30">
        <v>7.5</v>
      </c>
      <c r="S106" s="29">
        <f t="shared" si="14"/>
        <v>7.74</v>
      </c>
      <c r="T106" s="30">
        <v>6</v>
      </c>
      <c r="U106" s="30">
        <v>6</v>
      </c>
      <c r="V106" s="29">
        <f t="shared" si="15"/>
        <v>5.9999999999999991</v>
      </c>
      <c r="W106" s="30">
        <v>6</v>
      </c>
      <c r="X106" s="30">
        <v>6</v>
      </c>
      <c r="Y106" s="29">
        <f t="shared" si="16"/>
        <v>5.9999999999999991</v>
      </c>
      <c r="Z106" s="30">
        <v>8</v>
      </c>
      <c r="AA106" s="30">
        <v>6.5</v>
      </c>
      <c r="AB106" s="29">
        <f t="shared" si="17"/>
        <v>6.9499999999999993</v>
      </c>
      <c r="AC106" s="30">
        <v>7</v>
      </c>
      <c r="AD106" s="30">
        <v>7</v>
      </c>
      <c r="AE106" s="29">
        <f t="shared" si="18"/>
        <v>7</v>
      </c>
      <c r="AF106" s="30">
        <v>9</v>
      </c>
      <c r="AG106" s="30">
        <v>8</v>
      </c>
      <c r="AH106" s="29">
        <f t="shared" si="19"/>
        <v>8.2999999999999989</v>
      </c>
    </row>
    <row r="107" spans="1:37" ht="21.75" customHeight="1">
      <c r="A107" s="158">
        <v>99</v>
      </c>
      <c r="B107" s="132">
        <v>1565010207</v>
      </c>
      <c r="C107" s="133" t="s">
        <v>270</v>
      </c>
      <c r="D107" s="134" t="s">
        <v>49</v>
      </c>
      <c r="E107" s="31">
        <v>8</v>
      </c>
      <c r="F107" s="31">
        <v>5</v>
      </c>
      <c r="G107" s="29">
        <f t="shared" si="10"/>
        <v>5.9</v>
      </c>
      <c r="H107" s="31">
        <v>1.5</v>
      </c>
      <c r="I107" s="31">
        <v>7</v>
      </c>
      <c r="J107" s="29">
        <f t="shared" si="11"/>
        <v>5.35</v>
      </c>
      <c r="K107" s="31">
        <v>8</v>
      </c>
      <c r="L107" s="31">
        <v>6.5</v>
      </c>
      <c r="M107" s="29">
        <f t="shared" si="12"/>
        <v>6.9499999999999993</v>
      </c>
      <c r="N107" s="31">
        <v>8</v>
      </c>
      <c r="O107" s="31">
        <v>7</v>
      </c>
      <c r="P107" s="29">
        <f t="shared" si="13"/>
        <v>7.2999999999999989</v>
      </c>
      <c r="Q107" s="31">
        <v>8.3000000000000007</v>
      </c>
      <c r="R107" s="31">
        <v>7.5</v>
      </c>
      <c r="S107" s="29">
        <f t="shared" si="14"/>
        <v>7.74</v>
      </c>
      <c r="T107" s="31">
        <v>6</v>
      </c>
      <c r="U107" s="31">
        <v>5</v>
      </c>
      <c r="V107" s="29">
        <f t="shared" si="15"/>
        <v>5.3</v>
      </c>
      <c r="W107" s="31">
        <v>6</v>
      </c>
      <c r="X107" s="31">
        <v>6</v>
      </c>
      <c r="Y107" s="29">
        <f t="shared" si="16"/>
        <v>5.9999999999999991</v>
      </c>
      <c r="Z107" s="31">
        <v>8</v>
      </c>
      <c r="AA107" s="31">
        <v>6.5</v>
      </c>
      <c r="AB107" s="29">
        <f t="shared" si="17"/>
        <v>6.9499999999999993</v>
      </c>
      <c r="AC107" s="31">
        <v>7</v>
      </c>
      <c r="AD107" s="31">
        <v>7</v>
      </c>
      <c r="AE107" s="29">
        <f t="shared" si="18"/>
        <v>7</v>
      </c>
      <c r="AF107" s="31">
        <v>8</v>
      </c>
      <c r="AG107" s="31">
        <v>8</v>
      </c>
      <c r="AH107" s="29">
        <f t="shared" si="19"/>
        <v>8</v>
      </c>
    </row>
    <row r="108" spans="1:37" s="150" customFormat="1" ht="21.75" customHeight="1">
      <c r="A108" s="32" t="s">
        <v>274</v>
      </c>
      <c r="B108" s="33"/>
      <c r="C108" s="34"/>
      <c r="D108" s="35"/>
      <c r="E108" s="36"/>
      <c r="F108" s="36"/>
      <c r="G108" s="36"/>
      <c r="H108" s="37"/>
      <c r="I108" s="36"/>
      <c r="J108" s="36"/>
      <c r="K108" s="36"/>
      <c r="L108" s="36"/>
      <c r="M108" s="38"/>
      <c r="N108" s="38"/>
      <c r="O108" s="38"/>
      <c r="P108" s="38"/>
      <c r="Q108" s="36"/>
      <c r="R108" s="36"/>
      <c r="S108" s="37"/>
      <c r="T108" s="159"/>
      <c r="U108" s="39"/>
      <c r="V108" s="40"/>
      <c r="W108" s="159"/>
      <c r="X108" s="39"/>
      <c r="Y108" s="40"/>
      <c r="Z108" s="159" t="s">
        <v>50</v>
      </c>
      <c r="AA108" s="39"/>
      <c r="AB108" s="40"/>
      <c r="AC108" s="159"/>
      <c r="AD108" s="39"/>
      <c r="AE108" s="40"/>
      <c r="AF108" s="41"/>
      <c r="AG108" s="41"/>
      <c r="AH108" s="41"/>
      <c r="AI108" s="41"/>
      <c r="AJ108" s="41"/>
      <c r="AK108" s="41"/>
    </row>
    <row r="109" spans="1:37" ht="21.75" customHeight="1">
      <c r="A109" s="160"/>
      <c r="B109" s="161"/>
      <c r="C109" s="162"/>
      <c r="D109" s="163"/>
      <c r="G109" s="165"/>
      <c r="J109" s="160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</row>
    <row r="110" spans="1:37" ht="21.75" customHeight="1"/>
    <row r="111" spans="1:37" ht="21.75" customHeight="1"/>
    <row r="112" spans="1:37" ht="21.75" customHeight="1"/>
    <row r="113" spans="1:37" ht="21.75" customHeight="1"/>
    <row r="114" spans="1:37" ht="21.75" customHeight="1"/>
    <row r="115" spans="1:37" s="150" customFormat="1" ht="21.75" customHeight="1">
      <c r="A115" s="137"/>
      <c r="B115" s="168"/>
      <c r="C115" s="137"/>
      <c r="D115" s="169"/>
      <c r="E115" s="164"/>
      <c r="F115" s="164"/>
      <c r="G115" s="170"/>
      <c r="H115" s="165"/>
      <c r="I115" s="165"/>
      <c r="J115" s="137"/>
      <c r="K115" s="166"/>
      <c r="L115" s="166"/>
      <c r="M115" s="137"/>
      <c r="N115" s="137"/>
      <c r="O115" s="137"/>
      <c r="P115" s="137"/>
      <c r="Q115" s="166"/>
      <c r="R115" s="166"/>
      <c r="S115" s="171"/>
      <c r="T115" s="166"/>
      <c r="U115" s="166"/>
      <c r="V115" s="171"/>
      <c r="W115" s="166"/>
      <c r="X115" s="166"/>
      <c r="Y115" s="171"/>
      <c r="Z115" s="166"/>
      <c r="AA115" s="166"/>
      <c r="AB115" s="171"/>
      <c r="AC115" s="166"/>
      <c r="AD115" s="166"/>
      <c r="AE115" s="171"/>
      <c r="AF115" s="137"/>
      <c r="AG115" s="137"/>
      <c r="AH115" s="137"/>
      <c r="AI115" s="137"/>
      <c r="AJ115" s="137"/>
      <c r="AK115" s="137"/>
    </row>
    <row r="116" spans="1:37" ht="21.75" customHeight="1"/>
    <row r="117" spans="1:37" s="150" customFormat="1" ht="21.75" customHeight="1">
      <c r="A117" s="137"/>
      <c r="B117" s="168"/>
      <c r="C117" s="137"/>
      <c r="D117" s="169"/>
      <c r="E117" s="164"/>
      <c r="F117" s="164"/>
      <c r="G117" s="170"/>
      <c r="H117" s="165"/>
      <c r="I117" s="165"/>
      <c r="J117" s="137"/>
      <c r="K117" s="166"/>
      <c r="L117" s="166"/>
      <c r="M117" s="137"/>
      <c r="N117" s="137"/>
      <c r="O117" s="137"/>
      <c r="P117" s="137"/>
      <c r="Q117" s="166"/>
      <c r="R117" s="166"/>
      <c r="S117" s="171"/>
      <c r="T117" s="166"/>
      <c r="U117" s="166"/>
      <c r="V117" s="171"/>
      <c r="W117" s="166"/>
      <c r="X117" s="166"/>
      <c r="Y117" s="171"/>
      <c r="Z117" s="166"/>
      <c r="AA117" s="166"/>
      <c r="AB117" s="171"/>
      <c r="AC117" s="166"/>
      <c r="AD117" s="166"/>
      <c r="AE117" s="171"/>
      <c r="AF117" s="137"/>
      <c r="AG117" s="137"/>
      <c r="AH117" s="137"/>
      <c r="AI117" s="137"/>
      <c r="AJ117" s="137"/>
      <c r="AK117" s="137"/>
    </row>
    <row r="118" spans="1:37" ht="21.75" customHeight="1"/>
    <row r="119" spans="1:37" ht="21.75" customHeight="1"/>
    <row r="120" spans="1:37" ht="21.75" customHeight="1"/>
    <row r="121" spans="1:37" ht="21.75" customHeight="1"/>
    <row r="122" spans="1:37" s="41" customFormat="1" ht="17.25" customHeight="1">
      <c r="A122" s="137"/>
      <c r="B122" s="168"/>
      <c r="C122" s="137"/>
      <c r="D122" s="169"/>
      <c r="E122" s="164"/>
      <c r="F122" s="164"/>
      <c r="G122" s="170"/>
      <c r="H122" s="165"/>
      <c r="I122" s="165"/>
      <c r="J122" s="137"/>
      <c r="K122" s="166"/>
      <c r="L122" s="166"/>
      <c r="M122" s="137"/>
      <c r="N122" s="137"/>
      <c r="O122" s="137"/>
      <c r="P122" s="137"/>
      <c r="Q122" s="166"/>
      <c r="R122" s="166"/>
      <c r="S122" s="171"/>
      <c r="T122" s="166"/>
      <c r="U122" s="166"/>
      <c r="V122" s="171"/>
      <c r="W122" s="166"/>
      <c r="X122" s="166"/>
      <c r="Y122" s="171"/>
      <c r="Z122" s="166"/>
      <c r="AA122" s="166"/>
      <c r="AB122" s="171"/>
      <c r="AC122" s="166"/>
      <c r="AD122" s="166"/>
      <c r="AE122" s="171"/>
      <c r="AF122" s="137"/>
      <c r="AG122" s="137"/>
      <c r="AH122" s="137"/>
      <c r="AI122" s="137"/>
      <c r="AJ122" s="137"/>
      <c r="AK122" s="137"/>
    </row>
  </sheetData>
  <mergeCells count="23">
    <mergeCell ref="W6:Y6"/>
    <mergeCell ref="Z6:AB6"/>
    <mergeCell ref="AC6:AE6"/>
    <mergeCell ref="AF6:AH6"/>
    <mergeCell ref="A7:A8"/>
    <mergeCell ref="B7:B8"/>
    <mergeCell ref="C7:D8"/>
    <mergeCell ref="E7:G7"/>
    <mergeCell ref="H7:J7"/>
    <mergeCell ref="K7:M7"/>
    <mergeCell ref="E6:G6"/>
    <mergeCell ref="H6:J6"/>
    <mergeCell ref="K6:M6"/>
    <mergeCell ref="N6:P6"/>
    <mergeCell ref="Q6:S6"/>
    <mergeCell ref="T6:V6"/>
    <mergeCell ref="AF7:AH7"/>
    <mergeCell ref="N7:P7"/>
    <mergeCell ref="Q7:S7"/>
    <mergeCell ref="T7:V7"/>
    <mergeCell ref="W7:Y7"/>
    <mergeCell ref="Z7:AB7"/>
    <mergeCell ref="AC7:A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9"/>
  <sheetViews>
    <sheetView topLeftCell="A17" zoomScale="85" zoomScaleNormal="85" workbookViewId="0">
      <selection activeCell="P37" sqref="P37"/>
    </sheetView>
  </sheetViews>
  <sheetFormatPr defaultRowHeight="15.75"/>
  <cols>
    <col min="1" max="1" width="4.42578125" style="42" customWidth="1"/>
    <col min="2" max="2" width="10.85546875" style="42" customWidth="1"/>
    <col min="3" max="3" width="16.85546875" style="42" customWidth="1"/>
    <col min="4" max="4" width="9.5703125" style="42" customWidth="1"/>
    <col min="5" max="5" width="10.85546875" style="42" customWidth="1"/>
    <col min="6" max="6" width="5.42578125" style="104" customWidth="1"/>
    <col min="7" max="17" width="4.140625" style="104" customWidth="1"/>
    <col min="18" max="20" width="4.140625" style="105" customWidth="1"/>
    <col min="21" max="21" width="4.140625" style="106" customWidth="1"/>
    <col min="22" max="22" width="4.140625" style="107" customWidth="1"/>
    <col min="23" max="23" width="4.140625" style="106" customWidth="1"/>
    <col min="24" max="24" width="4.140625" style="108" customWidth="1"/>
    <col min="25" max="26" width="4.140625" style="42" customWidth="1"/>
    <col min="27" max="27" width="5.28515625" style="42" customWidth="1"/>
    <col min="28" max="35" width="4.140625" style="42" customWidth="1"/>
    <col min="36" max="36" width="10.140625" style="42" bestFit="1" customWidth="1"/>
    <col min="37" max="37" width="10.42578125" style="42" bestFit="1" customWidth="1"/>
    <col min="38" max="38" width="10.140625" style="42" bestFit="1" customWidth="1"/>
    <col min="39" max="39" width="10.28515625" style="42" bestFit="1" customWidth="1"/>
    <col min="40" max="256" width="9.140625" style="42"/>
    <col min="257" max="257" width="4.42578125" style="42" customWidth="1"/>
    <col min="258" max="258" width="10.85546875" style="42" customWidth="1"/>
    <col min="259" max="259" width="16.85546875" style="42" customWidth="1"/>
    <col min="260" max="260" width="9.5703125" style="42" customWidth="1"/>
    <col min="261" max="261" width="10.85546875" style="42" customWidth="1"/>
    <col min="262" max="262" width="5.42578125" style="42" customWidth="1"/>
    <col min="263" max="282" width="4.140625" style="42" customWidth="1"/>
    <col min="283" max="283" width="5.28515625" style="42" customWidth="1"/>
    <col min="284" max="291" width="4.140625" style="42" customWidth="1"/>
    <col min="292" max="512" width="9.140625" style="42"/>
    <col min="513" max="513" width="4.42578125" style="42" customWidth="1"/>
    <col min="514" max="514" width="10.85546875" style="42" customWidth="1"/>
    <col min="515" max="515" width="16.85546875" style="42" customWidth="1"/>
    <col min="516" max="516" width="9.5703125" style="42" customWidth="1"/>
    <col min="517" max="517" width="10.85546875" style="42" customWidth="1"/>
    <col min="518" max="518" width="5.42578125" style="42" customWidth="1"/>
    <col min="519" max="538" width="4.140625" style="42" customWidth="1"/>
    <col min="539" max="539" width="5.28515625" style="42" customWidth="1"/>
    <col min="540" max="547" width="4.140625" style="42" customWidth="1"/>
    <col min="548" max="768" width="9.140625" style="42"/>
    <col min="769" max="769" width="4.42578125" style="42" customWidth="1"/>
    <col min="770" max="770" width="10.85546875" style="42" customWidth="1"/>
    <col min="771" max="771" width="16.85546875" style="42" customWidth="1"/>
    <col min="772" max="772" width="9.5703125" style="42" customWidth="1"/>
    <col min="773" max="773" width="10.85546875" style="42" customWidth="1"/>
    <col min="774" max="774" width="5.42578125" style="42" customWidth="1"/>
    <col min="775" max="794" width="4.140625" style="42" customWidth="1"/>
    <col min="795" max="795" width="5.28515625" style="42" customWidth="1"/>
    <col min="796" max="803" width="4.140625" style="42" customWidth="1"/>
    <col min="804" max="1024" width="9.140625" style="42"/>
    <col min="1025" max="1025" width="4.42578125" style="42" customWidth="1"/>
    <col min="1026" max="1026" width="10.85546875" style="42" customWidth="1"/>
    <col min="1027" max="1027" width="16.85546875" style="42" customWidth="1"/>
    <col min="1028" max="1028" width="9.5703125" style="42" customWidth="1"/>
    <col min="1029" max="1029" width="10.85546875" style="42" customWidth="1"/>
    <col min="1030" max="1030" width="5.42578125" style="42" customWidth="1"/>
    <col min="1031" max="1050" width="4.140625" style="42" customWidth="1"/>
    <col min="1051" max="1051" width="5.28515625" style="42" customWidth="1"/>
    <col min="1052" max="1059" width="4.140625" style="42" customWidth="1"/>
    <col min="1060" max="1280" width="9.140625" style="42"/>
    <col min="1281" max="1281" width="4.42578125" style="42" customWidth="1"/>
    <col min="1282" max="1282" width="10.85546875" style="42" customWidth="1"/>
    <col min="1283" max="1283" width="16.85546875" style="42" customWidth="1"/>
    <col min="1284" max="1284" width="9.5703125" style="42" customWidth="1"/>
    <col min="1285" max="1285" width="10.85546875" style="42" customWidth="1"/>
    <col min="1286" max="1286" width="5.42578125" style="42" customWidth="1"/>
    <col min="1287" max="1306" width="4.140625" style="42" customWidth="1"/>
    <col min="1307" max="1307" width="5.28515625" style="42" customWidth="1"/>
    <col min="1308" max="1315" width="4.140625" style="42" customWidth="1"/>
    <col min="1316" max="1536" width="9.140625" style="42"/>
    <col min="1537" max="1537" width="4.42578125" style="42" customWidth="1"/>
    <col min="1538" max="1538" width="10.85546875" style="42" customWidth="1"/>
    <col min="1539" max="1539" width="16.85546875" style="42" customWidth="1"/>
    <col min="1540" max="1540" width="9.5703125" style="42" customWidth="1"/>
    <col min="1541" max="1541" width="10.85546875" style="42" customWidth="1"/>
    <col min="1542" max="1542" width="5.42578125" style="42" customWidth="1"/>
    <col min="1543" max="1562" width="4.140625" style="42" customWidth="1"/>
    <col min="1563" max="1563" width="5.28515625" style="42" customWidth="1"/>
    <col min="1564" max="1571" width="4.140625" style="42" customWidth="1"/>
    <col min="1572" max="1792" width="9.140625" style="42"/>
    <col min="1793" max="1793" width="4.42578125" style="42" customWidth="1"/>
    <col min="1794" max="1794" width="10.85546875" style="42" customWidth="1"/>
    <col min="1795" max="1795" width="16.85546875" style="42" customWidth="1"/>
    <col min="1796" max="1796" width="9.5703125" style="42" customWidth="1"/>
    <col min="1797" max="1797" width="10.85546875" style="42" customWidth="1"/>
    <col min="1798" max="1798" width="5.42578125" style="42" customWidth="1"/>
    <col min="1799" max="1818" width="4.140625" style="42" customWidth="1"/>
    <col min="1819" max="1819" width="5.28515625" style="42" customWidth="1"/>
    <col min="1820" max="1827" width="4.140625" style="42" customWidth="1"/>
    <col min="1828" max="2048" width="9.140625" style="42"/>
    <col min="2049" max="2049" width="4.42578125" style="42" customWidth="1"/>
    <col min="2050" max="2050" width="10.85546875" style="42" customWidth="1"/>
    <col min="2051" max="2051" width="16.85546875" style="42" customWidth="1"/>
    <col min="2052" max="2052" width="9.5703125" style="42" customWidth="1"/>
    <col min="2053" max="2053" width="10.85546875" style="42" customWidth="1"/>
    <col min="2054" max="2054" width="5.42578125" style="42" customWidth="1"/>
    <col min="2055" max="2074" width="4.140625" style="42" customWidth="1"/>
    <col min="2075" max="2075" width="5.28515625" style="42" customWidth="1"/>
    <col min="2076" max="2083" width="4.140625" style="42" customWidth="1"/>
    <col min="2084" max="2304" width="9.140625" style="42"/>
    <col min="2305" max="2305" width="4.42578125" style="42" customWidth="1"/>
    <col min="2306" max="2306" width="10.85546875" style="42" customWidth="1"/>
    <col min="2307" max="2307" width="16.85546875" style="42" customWidth="1"/>
    <col min="2308" max="2308" width="9.5703125" style="42" customWidth="1"/>
    <col min="2309" max="2309" width="10.85546875" style="42" customWidth="1"/>
    <col min="2310" max="2310" width="5.42578125" style="42" customWidth="1"/>
    <col min="2311" max="2330" width="4.140625" style="42" customWidth="1"/>
    <col min="2331" max="2331" width="5.28515625" style="42" customWidth="1"/>
    <col min="2332" max="2339" width="4.140625" style="42" customWidth="1"/>
    <col min="2340" max="2560" width="9.140625" style="42"/>
    <col min="2561" max="2561" width="4.42578125" style="42" customWidth="1"/>
    <col min="2562" max="2562" width="10.85546875" style="42" customWidth="1"/>
    <col min="2563" max="2563" width="16.85546875" style="42" customWidth="1"/>
    <col min="2564" max="2564" width="9.5703125" style="42" customWidth="1"/>
    <col min="2565" max="2565" width="10.85546875" style="42" customWidth="1"/>
    <col min="2566" max="2566" width="5.42578125" style="42" customWidth="1"/>
    <col min="2567" max="2586" width="4.140625" style="42" customWidth="1"/>
    <col min="2587" max="2587" width="5.28515625" style="42" customWidth="1"/>
    <col min="2588" max="2595" width="4.140625" style="42" customWidth="1"/>
    <col min="2596" max="2816" width="9.140625" style="42"/>
    <col min="2817" max="2817" width="4.42578125" style="42" customWidth="1"/>
    <col min="2818" max="2818" width="10.85546875" style="42" customWidth="1"/>
    <col min="2819" max="2819" width="16.85546875" style="42" customWidth="1"/>
    <col min="2820" max="2820" width="9.5703125" style="42" customWidth="1"/>
    <col min="2821" max="2821" width="10.85546875" style="42" customWidth="1"/>
    <col min="2822" max="2822" width="5.42578125" style="42" customWidth="1"/>
    <col min="2823" max="2842" width="4.140625" style="42" customWidth="1"/>
    <col min="2843" max="2843" width="5.28515625" style="42" customWidth="1"/>
    <col min="2844" max="2851" width="4.140625" style="42" customWidth="1"/>
    <col min="2852" max="3072" width="9.140625" style="42"/>
    <col min="3073" max="3073" width="4.42578125" style="42" customWidth="1"/>
    <col min="3074" max="3074" width="10.85546875" style="42" customWidth="1"/>
    <col min="3075" max="3075" width="16.85546875" style="42" customWidth="1"/>
    <col min="3076" max="3076" width="9.5703125" style="42" customWidth="1"/>
    <col min="3077" max="3077" width="10.85546875" style="42" customWidth="1"/>
    <col min="3078" max="3078" width="5.42578125" style="42" customWidth="1"/>
    <col min="3079" max="3098" width="4.140625" style="42" customWidth="1"/>
    <col min="3099" max="3099" width="5.28515625" style="42" customWidth="1"/>
    <col min="3100" max="3107" width="4.140625" style="42" customWidth="1"/>
    <col min="3108" max="3328" width="9.140625" style="42"/>
    <col min="3329" max="3329" width="4.42578125" style="42" customWidth="1"/>
    <col min="3330" max="3330" width="10.85546875" style="42" customWidth="1"/>
    <col min="3331" max="3331" width="16.85546875" style="42" customWidth="1"/>
    <col min="3332" max="3332" width="9.5703125" style="42" customWidth="1"/>
    <col min="3333" max="3333" width="10.85546875" style="42" customWidth="1"/>
    <col min="3334" max="3334" width="5.42578125" style="42" customWidth="1"/>
    <col min="3335" max="3354" width="4.140625" style="42" customWidth="1"/>
    <col min="3355" max="3355" width="5.28515625" style="42" customWidth="1"/>
    <col min="3356" max="3363" width="4.140625" style="42" customWidth="1"/>
    <col min="3364" max="3584" width="9.140625" style="42"/>
    <col min="3585" max="3585" width="4.42578125" style="42" customWidth="1"/>
    <col min="3586" max="3586" width="10.85546875" style="42" customWidth="1"/>
    <col min="3587" max="3587" width="16.85546875" style="42" customWidth="1"/>
    <col min="3588" max="3588" width="9.5703125" style="42" customWidth="1"/>
    <col min="3589" max="3589" width="10.85546875" style="42" customWidth="1"/>
    <col min="3590" max="3590" width="5.42578125" style="42" customWidth="1"/>
    <col min="3591" max="3610" width="4.140625" style="42" customWidth="1"/>
    <col min="3611" max="3611" width="5.28515625" style="42" customWidth="1"/>
    <col min="3612" max="3619" width="4.140625" style="42" customWidth="1"/>
    <col min="3620" max="3840" width="9.140625" style="42"/>
    <col min="3841" max="3841" width="4.42578125" style="42" customWidth="1"/>
    <col min="3842" max="3842" width="10.85546875" style="42" customWidth="1"/>
    <col min="3843" max="3843" width="16.85546875" style="42" customWidth="1"/>
    <col min="3844" max="3844" width="9.5703125" style="42" customWidth="1"/>
    <col min="3845" max="3845" width="10.85546875" style="42" customWidth="1"/>
    <col min="3846" max="3846" width="5.42578125" style="42" customWidth="1"/>
    <col min="3847" max="3866" width="4.140625" style="42" customWidth="1"/>
    <col min="3867" max="3867" width="5.28515625" style="42" customWidth="1"/>
    <col min="3868" max="3875" width="4.140625" style="42" customWidth="1"/>
    <col min="3876" max="4096" width="9.140625" style="42"/>
    <col min="4097" max="4097" width="4.42578125" style="42" customWidth="1"/>
    <col min="4098" max="4098" width="10.85546875" style="42" customWidth="1"/>
    <col min="4099" max="4099" width="16.85546875" style="42" customWidth="1"/>
    <col min="4100" max="4100" width="9.5703125" style="42" customWidth="1"/>
    <col min="4101" max="4101" width="10.85546875" style="42" customWidth="1"/>
    <col min="4102" max="4102" width="5.42578125" style="42" customWidth="1"/>
    <col min="4103" max="4122" width="4.140625" style="42" customWidth="1"/>
    <col min="4123" max="4123" width="5.28515625" style="42" customWidth="1"/>
    <col min="4124" max="4131" width="4.140625" style="42" customWidth="1"/>
    <col min="4132" max="4352" width="9.140625" style="42"/>
    <col min="4353" max="4353" width="4.42578125" style="42" customWidth="1"/>
    <col min="4354" max="4354" width="10.85546875" style="42" customWidth="1"/>
    <col min="4355" max="4355" width="16.85546875" style="42" customWidth="1"/>
    <col min="4356" max="4356" width="9.5703125" style="42" customWidth="1"/>
    <col min="4357" max="4357" width="10.85546875" style="42" customWidth="1"/>
    <col min="4358" max="4358" width="5.42578125" style="42" customWidth="1"/>
    <col min="4359" max="4378" width="4.140625" style="42" customWidth="1"/>
    <col min="4379" max="4379" width="5.28515625" style="42" customWidth="1"/>
    <col min="4380" max="4387" width="4.140625" style="42" customWidth="1"/>
    <col min="4388" max="4608" width="9.140625" style="42"/>
    <col min="4609" max="4609" width="4.42578125" style="42" customWidth="1"/>
    <col min="4610" max="4610" width="10.85546875" style="42" customWidth="1"/>
    <col min="4611" max="4611" width="16.85546875" style="42" customWidth="1"/>
    <col min="4612" max="4612" width="9.5703125" style="42" customWidth="1"/>
    <col min="4613" max="4613" width="10.85546875" style="42" customWidth="1"/>
    <col min="4614" max="4614" width="5.42578125" style="42" customWidth="1"/>
    <col min="4615" max="4634" width="4.140625" style="42" customWidth="1"/>
    <col min="4635" max="4635" width="5.28515625" style="42" customWidth="1"/>
    <col min="4636" max="4643" width="4.140625" style="42" customWidth="1"/>
    <col min="4644" max="4864" width="9.140625" style="42"/>
    <col min="4865" max="4865" width="4.42578125" style="42" customWidth="1"/>
    <col min="4866" max="4866" width="10.85546875" style="42" customWidth="1"/>
    <col min="4867" max="4867" width="16.85546875" style="42" customWidth="1"/>
    <col min="4868" max="4868" width="9.5703125" style="42" customWidth="1"/>
    <col min="4869" max="4869" width="10.85546875" style="42" customWidth="1"/>
    <col min="4870" max="4870" width="5.42578125" style="42" customWidth="1"/>
    <col min="4871" max="4890" width="4.140625" style="42" customWidth="1"/>
    <col min="4891" max="4891" width="5.28515625" style="42" customWidth="1"/>
    <col min="4892" max="4899" width="4.140625" style="42" customWidth="1"/>
    <col min="4900" max="5120" width="9.140625" style="42"/>
    <col min="5121" max="5121" width="4.42578125" style="42" customWidth="1"/>
    <col min="5122" max="5122" width="10.85546875" style="42" customWidth="1"/>
    <col min="5123" max="5123" width="16.85546875" style="42" customWidth="1"/>
    <col min="5124" max="5124" width="9.5703125" style="42" customWidth="1"/>
    <col min="5125" max="5125" width="10.85546875" style="42" customWidth="1"/>
    <col min="5126" max="5126" width="5.42578125" style="42" customWidth="1"/>
    <col min="5127" max="5146" width="4.140625" style="42" customWidth="1"/>
    <col min="5147" max="5147" width="5.28515625" style="42" customWidth="1"/>
    <col min="5148" max="5155" width="4.140625" style="42" customWidth="1"/>
    <col min="5156" max="5376" width="9.140625" style="42"/>
    <col min="5377" max="5377" width="4.42578125" style="42" customWidth="1"/>
    <col min="5378" max="5378" width="10.85546875" style="42" customWidth="1"/>
    <col min="5379" max="5379" width="16.85546875" style="42" customWidth="1"/>
    <col min="5380" max="5380" width="9.5703125" style="42" customWidth="1"/>
    <col min="5381" max="5381" width="10.85546875" style="42" customWidth="1"/>
    <col min="5382" max="5382" width="5.42578125" style="42" customWidth="1"/>
    <col min="5383" max="5402" width="4.140625" style="42" customWidth="1"/>
    <col min="5403" max="5403" width="5.28515625" style="42" customWidth="1"/>
    <col min="5404" max="5411" width="4.140625" style="42" customWidth="1"/>
    <col min="5412" max="5632" width="9.140625" style="42"/>
    <col min="5633" max="5633" width="4.42578125" style="42" customWidth="1"/>
    <col min="5634" max="5634" width="10.85546875" style="42" customWidth="1"/>
    <col min="5635" max="5635" width="16.85546875" style="42" customWidth="1"/>
    <col min="5636" max="5636" width="9.5703125" style="42" customWidth="1"/>
    <col min="5637" max="5637" width="10.85546875" style="42" customWidth="1"/>
    <col min="5638" max="5638" width="5.42578125" style="42" customWidth="1"/>
    <col min="5639" max="5658" width="4.140625" style="42" customWidth="1"/>
    <col min="5659" max="5659" width="5.28515625" style="42" customWidth="1"/>
    <col min="5660" max="5667" width="4.140625" style="42" customWidth="1"/>
    <col min="5668" max="5888" width="9.140625" style="42"/>
    <col min="5889" max="5889" width="4.42578125" style="42" customWidth="1"/>
    <col min="5890" max="5890" width="10.85546875" style="42" customWidth="1"/>
    <col min="5891" max="5891" width="16.85546875" style="42" customWidth="1"/>
    <col min="5892" max="5892" width="9.5703125" style="42" customWidth="1"/>
    <col min="5893" max="5893" width="10.85546875" style="42" customWidth="1"/>
    <col min="5894" max="5894" width="5.42578125" style="42" customWidth="1"/>
    <col min="5895" max="5914" width="4.140625" style="42" customWidth="1"/>
    <col min="5915" max="5915" width="5.28515625" style="42" customWidth="1"/>
    <col min="5916" max="5923" width="4.140625" style="42" customWidth="1"/>
    <col min="5924" max="6144" width="9.140625" style="42"/>
    <col min="6145" max="6145" width="4.42578125" style="42" customWidth="1"/>
    <col min="6146" max="6146" width="10.85546875" style="42" customWidth="1"/>
    <col min="6147" max="6147" width="16.85546875" style="42" customWidth="1"/>
    <col min="6148" max="6148" width="9.5703125" style="42" customWidth="1"/>
    <col min="6149" max="6149" width="10.85546875" style="42" customWidth="1"/>
    <col min="6150" max="6150" width="5.42578125" style="42" customWidth="1"/>
    <col min="6151" max="6170" width="4.140625" style="42" customWidth="1"/>
    <col min="6171" max="6171" width="5.28515625" style="42" customWidth="1"/>
    <col min="6172" max="6179" width="4.140625" style="42" customWidth="1"/>
    <col min="6180" max="6400" width="9.140625" style="42"/>
    <col min="6401" max="6401" width="4.42578125" style="42" customWidth="1"/>
    <col min="6402" max="6402" width="10.85546875" style="42" customWidth="1"/>
    <col min="6403" max="6403" width="16.85546875" style="42" customWidth="1"/>
    <col min="6404" max="6404" width="9.5703125" style="42" customWidth="1"/>
    <col min="6405" max="6405" width="10.85546875" style="42" customWidth="1"/>
    <col min="6406" max="6406" width="5.42578125" style="42" customWidth="1"/>
    <col min="6407" max="6426" width="4.140625" style="42" customWidth="1"/>
    <col min="6427" max="6427" width="5.28515625" style="42" customWidth="1"/>
    <col min="6428" max="6435" width="4.140625" style="42" customWidth="1"/>
    <col min="6436" max="6656" width="9.140625" style="42"/>
    <col min="6657" max="6657" width="4.42578125" style="42" customWidth="1"/>
    <col min="6658" max="6658" width="10.85546875" style="42" customWidth="1"/>
    <col min="6659" max="6659" width="16.85546875" style="42" customWidth="1"/>
    <col min="6660" max="6660" width="9.5703125" style="42" customWidth="1"/>
    <col min="6661" max="6661" width="10.85546875" style="42" customWidth="1"/>
    <col min="6662" max="6662" width="5.42578125" style="42" customWidth="1"/>
    <col min="6663" max="6682" width="4.140625" style="42" customWidth="1"/>
    <col min="6683" max="6683" width="5.28515625" style="42" customWidth="1"/>
    <col min="6684" max="6691" width="4.140625" style="42" customWidth="1"/>
    <col min="6692" max="6912" width="9.140625" style="42"/>
    <col min="6913" max="6913" width="4.42578125" style="42" customWidth="1"/>
    <col min="6914" max="6914" width="10.85546875" style="42" customWidth="1"/>
    <col min="6915" max="6915" width="16.85546875" style="42" customWidth="1"/>
    <col min="6916" max="6916" width="9.5703125" style="42" customWidth="1"/>
    <col min="6917" max="6917" width="10.85546875" style="42" customWidth="1"/>
    <col min="6918" max="6918" width="5.42578125" style="42" customWidth="1"/>
    <col min="6919" max="6938" width="4.140625" style="42" customWidth="1"/>
    <col min="6939" max="6939" width="5.28515625" style="42" customWidth="1"/>
    <col min="6940" max="6947" width="4.140625" style="42" customWidth="1"/>
    <col min="6948" max="7168" width="9.140625" style="42"/>
    <col min="7169" max="7169" width="4.42578125" style="42" customWidth="1"/>
    <col min="7170" max="7170" width="10.85546875" style="42" customWidth="1"/>
    <col min="7171" max="7171" width="16.85546875" style="42" customWidth="1"/>
    <col min="7172" max="7172" width="9.5703125" style="42" customWidth="1"/>
    <col min="7173" max="7173" width="10.85546875" style="42" customWidth="1"/>
    <col min="7174" max="7174" width="5.42578125" style="42" customWidth="1"/>
    <col min="7175" max="7194" width="4.140625" style="42" customWidth="1"/>
    <col min="7195" max="7195" width="5.28515625" style="42" customWidth="1"/>
    <col min="7196" max="7203" width="4.140625" style="42" customWidth="1"/>
    <col min="7204" max="7424" width="9.140625" style="42"/>
    <col min="7425" max="7425" width="4.42578125" style="42" customWidth="1"/>
    <col min="7426" max="7426" width="10.85546875" style="42" customWidth="1"/>
    <col min="7427" max="7427" width="16.85546875" style="42" customWidth="1"/>
    <col min="7428" max="7428" width="9.5703125" style="42" customWidth="1"/>
    <col min="7429" max="7429" width="10.85546875" style="42" customWidth="1"/>
    <col min="7430" max="7430" width="5.42578125" style="42" customWidth="1"/>
    <col min="7431" max="7450" width="4.140625" style="42" customWidth="1"/>
    <col min="7451" max="7451" width="5.28515625" style="42" customWidth="1"/>
    <col min="7452" max="7459" width="4.140625" style="42" customWidth="1"/>
    <col min="7460" max="7680" width="9.140625" style="42"/>
    <col min="7681" max="7681" width="4.42578125" style="42" customWidth="1"/>
    <col min="7682" max="7682" width="10.85546875" style="42" customWidth="1"/>
    <col min="7683" max="7683" width="16.85546875" style="42" customWidth="1"/>
    <col min="7684" max="7684" width="9.5703125" style="42" customWidth="1"/>
    <col min="7685" max="7685" width="10.85546875" style="42" customWidth="1"/>
    <col min="7686" max="7686" width="5.42578125" style="42" customWidth="1"/>
    <col min="7687" max="7706" width="4.140625" style="42" customWidth="1"/>
    <col min="7707" max="7707" width="5.28515625" style="42" customWidth="1"/>
    <col min="7708" max="7715" width="4.140625" style="42" customWidth="1"/>
    <col min="7716" max="7936" width="9.140625" style="42"/>
    <col min="7937" max="7937" width="4.42578125" style="42" customWidth="1"/>
    <col min="7938" max="7938" width="10.85546875" style="42" customWidth="1"/>
    <col min="7939" max="7939" width="16.85546875" style="42" customWidth="1"/>
    <col min="7940" max="7940" width="9.5703125" style="42" customWidth="1"/>
    <col min="7941" max="7941" width="10.85546875" style="42" customWidth="1"/>
    <col min="7942" max="7942" width="5.42578125" style="42" customWidth="1"/>
    <col min="7943" max="7962" width="4.140625" style="42" customWidth="1"/>
    <col min="7963" max="7963" width="5.28515625" style="42" customWidth="1"/>
    <col min="7964" max="7971" width="4.140625" style="42" customWidth="1"/>
    <col min="7972" max="8192" width="9.140625" style="42"/>
    <col min="8193" max="8193" width="4.42578125" style="42" customWidth="1"/>
    <col min="8194" max="8194" width="10.85546875" style="42" customWidth="1"/>
    <col min="8195" max="8195" width="16.85546875" style="42" customWidth="1"/>
    <col min="8196" max="8196" width="9.5703125" style="42" customWidth="1"/>
    <col min="8197" max="8197" width="10.85546875" style="42" customWidth="1"/>
    <col min="8198" max="8198" width="5.42578125" style="42" customWidth="1"/>
    <col min="8199" max="8218" width="4.140625" style="42" customWidth="1"/>
    <col min="8219" max="8219" width="5.28515625" style="42" customWidth="1"/>
    <col min="8220" max="8227" width="4.140625" style="42" customWidth="1"/>
    <col min="8228" max="8448" width="9.140625" style="42"/>
    <col min="8449" max="8449" width="4.42578125" style="42" customWidth="1"/>
    <col min="8450" max="8450" width="10.85546875" style="42" customWidth="1"/>
    <col min="8451" max="8451" width="16.85546875" style="42" customWidth="1"/>
    <col min="8452" max="8452" width="9.5703125" style="42" customWidth="1"/>
    <col min="8453" max="8453" width="10.85546875" style="42" customWidth="1"/>
    <col min="8454" max="8454" width="5.42578125" style="42" customWidth="1"/>
    <col min="8455" max="8474" width="4.140625" style="42" customWidth="1"/>
    <col min="8475" max="8475" width="5.28515625" style="42" customWidth="1"/>
    <col min="8476" max="8483" width="4.140625" style="42" customWidth="1"/>
    <col min="8484" max="8704" width="9.140625" style="42"/>
    <col min="8705" max="8705" width="4.42578125" style="42" customWidth="1"/>
    <col min="8706" max="8706" width="10.85546875" style="42" customWidth="1"/>
    <col min="8707" max="8707" width="16.85546875" style="42" customWidth="1"/>
    <col min="8708" max="8708" width="9.5703125" style="42" customWidth="1"/>
    <col min="8709" max="8709" width="10.85546875" style="42" customWidth="1"/>
    <col min="8710" max="8710" width="5.42578125" style="42" customWidth="1"/>
    <col min="8711" max="8730" width="4.140625" style="42" customWidth="1"/>
    <col min="8731" max="8731" width="5.28515625" style="42" customWidth="1"/>
    <col min="8732" max="8739" width="4.140625" style="42" customWidth="1"/>
    <col min="8740" max="8960" width="9.140625" style="42"/>
    <col min="8961" max="8961" width="4.42578125" style="42" customWidth="1"/>
    <col min="8962" max="8962" width="10.85546875" style="42" customWidth="1"/>
    <col min="8963" max="8963" width="16.85546875" style="42" customWidth="1"/>
    <col min="8964" max="8964" width="9.5703125" style="42" customWidth="1"/>
    <col min="8965" max="8965" width="10.85546875" style="42" customWidth="1"/>
    <col min="8966" max="8966" width="5.42578125" style="42" customWidth="1"/>
    <col min="8967" max="8986" width="4.140625" style="42" customWidth="1"/>
    <col min="8987" max="8987" width="5.28515625" style="42" customWidth="1"/>
    <col min="8988" max="8995" width="4.140625" style="42" customWidth="1"/>
    <col min="8996" max="9216" width="9.140625" style="42"/>
    <col min="9217" max="9217" width="4.42578125" style="42" customWidth="1"/>
    <col min="9218" max="9218" width="10.85546875" style="42" customWidth="1"/>
    <col min="9219" max="9219" width="16.85546875" style="42" customWidth="1"/>
    <col min="9220" max="9220" width="9.5703125" style="42" customWidth="1"/>
    <col min="9221" max="9221" width="10.85546875" style="42" customWidth="1"/>
    <col min="9222" max="9222" width="5.42578125" style="42" customWidth="1"/>
    <col min="9223" max="9242" width="4.140625" style="42" customWidth="1"/>
    <col min="9243" max="9243" width="5.28515625" style="42" customWidth="1"/>
    <col min="9244" max="9251" width="4.140625" style="42" customWidth="1"/>
    <col min="9252" max="9472" width="9.140625" style="42"/>
    <col min="9473" max="9473" width="4.42578125" style="42" customWidth="1"/>
    <col min="9474" max="9474" width="10.85546875" style="42" customWidth="1"/>
    <col min="9475" max="9475" width="16.85546875" style="42" customWidth="1"/>
    <col min="9476" max="9476" width="9.5703125" style="42" customWidth="1"/>
    <col min="9477" max="9477" width="10.85546875" style="42" customWidth="1"/>
    <col min="9478" max="9478" width="5.42578125" style="42" customWidth="1"/>
    <col min="9479" max="9498" width="4.140625" style="42" customWidth="1"/>
    <col min="9499" max="9499" width="5.28515625" style="42" customWidth="1"/>
    <col min="9500" max="9507" width="4.140625" style="42" customWidth="1"/>
    <col min="9508" max="9728" width="9.140625" style="42"/>
    <col min="9729" max="9729" width="4.42578125" style="42" customWidth="1"/>
    <col min="9730" max="9730" width="10.85546875" style="42" customWidth="1"/>
    <col min="9731" max="9731" width="16.85546875" style="42" customWidth="1"/>
    <col min="9732" max="9732" width="9.5703125" style="42" customWidth="1"/>
    <col min="9733" max="9733" width="10.85546875" style="42" customWidth="1"/>
    <col min="9734" max="9734" width="5.42578125" style="42" customWidth="1"/>
    <col min="9735" max="9754" width="4.140625" style="42" customWidth="1"/>
    <col min="9755" max="9755" width="5.28515625" style="42" customWidth="1"/>
    <col min="9756" max="9763" width="4.140625" style="42" customWidth="1"/>
    <col min="9764" max="9984" width="9.140625" style="42"/>
    <col min="9985" max="9985" width="4.42578125" style="42" customWidth="1"/>
    <col min="9986" max="9986" width="10.85546875" style="42" customWidth="1"/>
    <col min="9987" max="9987" width="16.85546875" style="42" customWidth="1"/>
    <col min="9988" max="9988" width="9.5703125" style="42" customWidth="1"/>
    <col min="9989" max="9989" width="10.85546875" style="42" customWidth="1"/>
    <col min="9990" max="9990" width="5.42578125" style="42" customWidth="1"/>
    <col min="9991" max="10010" width="4.140625" style="42" customWidth="1"/>
    <col min="10011" max="10011" width="5.28515625" style="42" customWidth="1"/>
    <col min="10012" max="10019" width="4.140625" style="42" customWidth="1"/>
    <col min="10020" max="10240" width="9.140625" style="42"/>
    <col min="10241" max="10241" width="4.42578125" style="42" customWidth="1"/>
    <col min="10242" max="10242" width="10.85546875" style="42" customWidth="1"/>
    <col min="10243" max="10243" width="16.85546875" style="42" customWidth="1"/>
    <col min="10244" max="10244" width="9.5703125" style="42" customWidth="1"/>
    <col min="10245" max="10245" width="10.85546875" style="42" customWidth="1"/>
    <col min="10246" max="10246" width="5.42578125" style="42" customWidth="1"/>
    <col min="10247" max="10266" width="4.140625" style="42" customWidth="1"/>
    <col min="10267" max="10267" width="5.28515625" style="42" customWidth="1"/>
    <col min="10268" max="10275" width="4.140625" style="42" customWidth="1"/>
    <col min="10276" max="10496" width="9.140625" style="42"/>
    <col min="10497" max="10497" width="4.42578125" style="42" customWidth="1"/>
    <col min="10498" max="10498" width="10.85546875" style="42" customWidth="1"/>
    <col min="10499" max="10499" width="16.85546875" style="42" customWidth="1"/>
    <col min="10500" max="10500" width="9.5703125" style="42" customWidth="1"/>
    <col min="10501" max="10501" width="10.85546875" style="42" customWidth="1"/>
    <col min="10502" max="10502" width="5.42578125" style="42" customWidth="1"/>
    <col min="10503" max="10522" width="4.140625" style="42" customWidth="1"/>
    <col min="10523" max="10523" width="5.28515625" style="42" customWidth="1"/>
    <col min="10524" max="10531" width="4.140625" style="42" customWidth="1"/>
    <col min="10532" max="10752" width="9.140625" style="42"/>
    <col min="10753" max="10753" width="4.42578125" style="42" customWidth="1"/>
    <col min="10754" max="10754" width="10.85546875" style="42" customWidth="1"/>
    <col min="10755" max="10755" width="16.85546875" style="42" customWidth="1"/>
    <col min="10756" max="10756" width="9.5703125" style="42" customWidth="1"/>
    <col min="10757" max="10757" width="10.85546875" style="42" customWidth="1"/>
    <col min="10758" max="10758" width="5.42578125" style="42" customWidth="1"/>
    <col min="10759" max="10778" width="4.140625" style="42" customWidth="1"/>
    <col min="10779" max="10779" width="5.28515625" style="42" customWidth="1"/>
    <col min="10780" max="10787" width="4.140625" style="42" customWidth="1"/>
    <col min="10788" max="11008" width="9.140625" style="42"/>
    <col min="11009" max="11009" width="4.42578125" style="42" customWidth="1"/>
    <col min="11010" max="11010" width="10.85546875" style="42" customWidth="1"/>
    <col min="11011" max="11011" width="16.85546875" style="42" customWidth="1"/>
    <col min="11012" max="11012" width="9.5703125" style="42" customWidth="1"/>
    <col min="11013" max="11013" width="10.85546875" style="42" customWidth="1"/>
    <col min="11014" max="11014" width="5.42578125" style="42" customWidth="1"/>
    <col min="11015" max="11034" width="4.140625" style="42" customWidth="1"/>
    <col min="11035" max="11035" width="5.28515625" style="42" customWidth="1"/>
    <col min="11036" max="11043" width="4.140625" style="42" customWidth="1"/>
    <col min="11044" max="11264" width="9.140625" style="42"/>
    <col min="11265" max="11265" width="4.42578125" style="42" customWidth="1"/>
    <col min="11266" max="11266" width="10.85546875" style="42" customWidth="1"/>
    <col min="11267" max="11267" width="16.85546875" style="42" customWidth="1"/>
    <col min="11268" max="11268" width="9.5703125" style="42" customWidth="1"/>
    <col min="11269" max="11269" width="10.85546875" style="42" customWidth="1"/>
    <col min="11270" max="11270" width="5.42578125" style="42" customWidth="1"/>
    <col min="11271" max="11290" width="4.140625" style="42" customWidth="1"/>
    <col min="11291" max="11291" width="5.28515625" style="42" customWidth="1"/>
    <col min="11292" max="11299" width="4.140625" style="42" customWidth="1"/>
    <col min="11300" max="11520" width="9.140625" style="42"/>
    <col min="11521" max="11521" width="4.42578125" style="42" customWidth="1"/>
    <col min="11522" max="11522" width="10.85546875" style="42" customWidth="1"/>
    <col min="11523" max="11523" width="16.85546875" style="42" customWidth="1"/>
    <col min="11524" max="11524" width="9.5703125" style="42" customWidth="1"/>
    <col min="11525" max="11525" width="10.85546875" style="42" customWidth="1"/>
    <col min="11526" max="11526" width="5.42578125" style="42" customWidth="1"/>
    <col min="11527" max="11546" width="4.140625" style="42" customWidth="1"/>
    <col min="11547" max="11547" width="5.28515625" style="42" customWidth="1"/>
    <col min="11548" max="11555" width="4.140625" style="42" customWidth="1"/>
    <col min="11556" max="11776" width="9.140625" style="42"/>
    <col min="11777" max="11777" width="4.42578125" style="42" customWidth="1"/>
    <col min="11778" max="11778" width="10.85546875" style="42" customWidth="1"/>
    <col min="11779" max="11779" width="16.85546875" style="42" customWidth="1"/>
    <col min="11780" max="11780" width="9.5703125" style="42" customWidth="1"/>
    <col min="11781" max="11781" width="10.85546875" style="42" customWidth="1"/>
    <col min="11782" max="11782" width="5.42578125" style="42" customWidth="1"/>
    <col min="11783" max="11802" width="4.140625" style="42" customWidth="1"/>
    <col min="11803" max="11803" width="5.28515625" style="42" customWidth="1"/>
    <col min="11804" max="11811" width="4.140625" style="42" customWidth="1"/>
    <col min="11812" max="12032" width="9.140625" style="42"/>
    <col min="12033" max="12033" width="4.42578125" style="42" customWidth="1"/>
    <col min="12034" max="12034" width="10.85546875" style="42" customWidth="1"/>
    <col min="12035" max="12035" width="16.85546875" style="42" customWidth="1"/>
    <col min="12036" max="12036" width="9.5703125" style="42" customWidth="1"/>
    <col min="12037" max="12037" width="10.85546875" style="42" customWidth="1"/>
    <col min="12038" max="12038" width="5.42578125" style="42" customWidth="1"/>
    <col min="12039" max="12058" width="4.140625" style="42" customWidth="1"/>
    <col min="12059" max="12059" width="5.28515625" style="42" customWidth="1"/>
    <col min="12060" max="12067" width="4.140625" style="42" customWidth="1"/>
    <col min="12068" max="12288" width="9.140625" style="42"/>
    <col min="12289" max="12289" width="4.42578125" style="42" customWidth="1"/>
    <col min="12290" max="12290" width="10.85546875" style="42" customWidth="1"/>
    <col min="12291" max="12291" width="16.85546875" style="42" customWidth="1"/>
    <col min="12292" max="12292" width="9.5703125" style="42" customWidth="1"/>
    <col min="12293" max="12293" width="10.85546875" style="42" customWidth="1"/>
    <col min="12294" max="12294" width="5.42578125" style="42" customWidth="1"/>
    <col min="12295" max="12314" width="4.140625" style="42" customWidth="1"/>
    <col min="12315" max="12315" width="5.28515625" style="42" customWidth="1"/>
    <col min="12316" max="12323" width="4.140625" style="42" customWidth="1"/>
    <col min="12324" max="12544" width="9.140625" style="42"/>
    <col min="12545" max="12545" width="4.42578125" style="42" customWidth="1"/>
    <col min="12546" max="12546" width="10.85546875" style="42" customWidth="1"/>
    <col min="12547" max="12547" width="16.85546875" style="42" customWidth="1"/>
    <col min="12548" max="12548" width="9.5703125" style="42" customWidth="1"/>
    <col min="12549" max="12549" width="10.85546875" style="42" customWidth="1"/>
    <col min="12550" max="12550" width="5.42578125" style="42" customWidth="1"/>
    <col min="12551" max="12570" width="4.140625" style="42" customWidth="1"/>
    <col min="12571" max="12571" width="5.28515625" style="42" customWidth="1"/>
    <col min="12572" max="12579" width="4.140625" style="42" customWidth="1"/>
    <col min="12580" max="12800" width="9.140625" style="42"/>
    <col min="12801" max="12801" width="4.42578125" style="42" customWidth="1"/>
    <col min="12802" max="12802" width="10.85546875" style="42" customWidth="1"/>
    <col min="12803" max="12803" width="16.85546875" style="42" customWidth="1"/>
    <col min="12804" max="12804" width="9.5703125" style="42" customWidth="1"/>
    <col min="12805" max="12805" width="10.85546875" style="42" customWidth="1"/>
    <col min="12806" max="12806" width="5.42578125" style="42" customWidth="1"/>
    <col min="12807" max="12826" width="4.140625" style="42" customWidth="1"/>
    <col min="12827" max="12827" width="5.28515625" style="42" customWidth="1"/>
    <col min="12828" max="12835" width="4.140625" style="42" customWidth="1"/>
    <col min="12836" max="13056" width="9.140625" style="42"/>
    <col min="13057" max="13057" width="4.42578125" style="42" customWidth="1"/>
    <col min="13058" max="13058" width="10.85546875" style="42" customWidth="1"/>
    <col min="13059" max="13059" width="16.85546875" style="42" customWidth="1"/>
    <col min="13060" max="13060" width="9.5703125" style="42" customWidth="1"/>
    <col min="13061" max="13061" width="10.85546875" style="42" customWidth="1"/>
    <col min="13062" max="13062" width="5.42578125" style="42" customWidth="1"/>
    <col min="13063" max="13082" width="4.140625" style="42" customWidth="1"/>
    <col min="13083" max="13083" width="5.28515625" style="42" customWidth="1"/>
    <col min="13084" max="13091" width="4.140625" style="42" customWidth="1"/>
    <col min="13092" max="13312" width="9.140625" style="42"/>
    <col min="13313" max="13313" width="4.42578125" style="42" customWidth="1"/>
    <col min="13314" max="13314" width="10.85546875" style="42" customWidth="1"/>
    <col min="13315" max="13315" width="16.85546875" style="42" customWidth="1"/>
    <col min="13316" max="13316" width="9.5703125" style="42" customWidth="1"/>
    <col min="13317" max="13317" width="10.85546875" style="42" customWidth="1"/>
    <col min="13318" max="13318" width="5.42578125" style="42" customWidth="1"/>
    <col min="13319" max="13338" width="4.140625" style="42" customWidth="1"/>
    <col min="13339" max="13339" width="5.28515625" style="42" customWidth="1"/>
    <col min="13340" max="13347" width="4.140625" style="42" customWidth="1"/>
    <col min="13348" max="13568" width="9.140625" style="42"/>
    <col min="13569" max="13569" width="4.42578125" style="42" customWidth="1"/>
    <col min="13570" max="13570" width="10.85546875" style="42" customWidth="1"/>
    <col min="13571" max="13571" width="16.85546875" style="42" customWidth="1"/>
    <col min="13572" max="13572" width="9.5703125" style="42" customWidth="1"/>
    <col min="13573" max="13573" width="10.85546875" style="42" customWidth="1"/>
    <col min="13574" max="13574" width="5.42578125" style="42" customWidth="1"/>
    <col min="13575" max="13594" width="4.140625" style="42" customWidth="1"/>
    <col min="13595" max="13595" width="5.28515625" style="42" customWidth="1"/>
    <col min="13596" max="13603" width="4.140625" style="42" customWidth="1"/>
    <col min="13604" max="13824" width="9.140625" style="42"/>
    <col min="13825" max="13825" width="4.42578125" style="42" customWidth="1"/>
    <col min="13826" max="13826" width="10.85546875" style="42" customWidth="1"/>
    <col min="13827" max="13827" width="16.85546875" style="42" customWidth="1"/>
    <col min="13828" max="13828" width="9.5703125" style="42" customWidth="1"/>
    <col min="13829" max="13829" width="10.85546875" style="42" customWidth="1"/>
    <col min="13830" max="13830" width="5.42578125" style="42" customWidth="1"/>
    <col min="13831" max="13850" width="4.140625" style="42" customWidth="1"/>
    <col min="13851" max="13851" width="5.28515625" style="42" customWidth="1"/>
    <col min="13852" max="13859" width="4.140625" style="42" customWidth="1"/>
    <col min="13860" max="14080" width="9.140625" style="42"/>
    <col min="14081" max="14081" width="4.42578125" style="42" customWidth="1"/>
    <col min="14082" max="14082" width="10.85546875" style="42" customWidth="1"/>
    <col min="14083" max="14083" width="16.85546875" style="42" customWidth="1"/>
    <col min="14084" max="14084" width="9.5703125" style="42" customWidth="1"/>
    <col min="14085" max="14085" width="10.85546875" style="42" customWidth="1"/>
    <col min="14086" max="14086" width="5.42578125" style="42" customWidth="1"/>
    <col min="14087" max="14106" width="4.140625" style="42" customWidth="1"/>
    <col min="14107" max="14107" width="5.28515625" style="42" customWidth="1"/>
    <col min="14108" max="14115" width="4.140625" style="42" customWidth="1"/>
    <col min="14116" max="14336" width="9.140625" style="42"/>
    <col min="14337" max="14337" width="4.42578125" style="42" customWidth="1"/>
    <col min="14338" max="14338" width="10.85546875" style="42" customWidth="1"/>
    <col min="14339" max="14339" width="16.85546875" style="42" customWidth="1"/>
    <col min="14340" max="14340" width="9.5703125" style="42" customWidth="1"/>
    <col min="14341" max="14341" width="10.85546875" style="42" customWidth="1"/>
    <col min="14342" max="14342" width="5.42578125" style="42" customWidth="1"/>
    <col min="14343" max="14362" width="4.140625" style="42" customWidth="1"/>
    <col min="14363" max="14363" width="5.28515625" style="42" customWidth="1"/>
    <col min="14364" max="14371" width="4.140625" style="42" customWidth="1"/>
    <col min="14372" max="14592" width="9.140625" style="42"/>
    <col min="14593" max="14593" width="4.42578125" style="42" customWidth="1"/>
    <col min="14594" max="14594" width="10.85546875" style="42" customWidth="1"/>
    <col min="14595" max="14595" width="16.85546875" style="42" customWidth="1"/>
    <col min="14596" max="14596" width="9.5703125" style="42" customWidth="1"/>
    <col min="14597" max="14597" width="10.85546875" style="42" customWidth="1"/>
    <col min="14598" max="14598" width="5.42578125" style="42" customWidth="1"/>
    <col min="14599" max="14618" width="4.140625" style="42" customWidth="1"/>
    <col min="14619" max="14619" width="5.28515625" style="42" customWidth="1"/>
    <col min="14620" max="14627" width="4.140625" style="42" customWidth="1"/>
    <col min="14628" max="14848" width="9.140625" style="42"/>
    <col min="14849" max="14849" width="4.42578125" style="42" customWidth="1"/>
    <col min="14850" max="14850" width="10.85546875" style="42" customWidth="1"/>
    <col min="14851" max="14851" width="16.85546875" style="42" customWidth="1"/>
    <col min="14852" max="14852" width="9.5703125" style="42" customWidth="1"/>
    <col min="14853" max="14853" width="10.85546875" style="42" customWidth="1"/>
    <col min="14854" max="14854" width="5.42578125" style="42" customWidth="1"/>
    <col min="14855" max="14874" width="4.140625" style="42" customWidth="1"/>
    <col min="14875" max="14875" width="5.28515625" style="42" customWidth="1"/>
    <col min="14876" max="14883" width="4.140625" style="42" customWidth="1"/>
    <col min="14884" max="15104" width="9.140625" style="42"/>
    <col min="15105" max="15105" width="4.42578125" style="42" customWidth="1"/>
    <col min="15106" max="15106" width="10.85546875" style="42" customWidth="1"/>
    <col min="15107" max="15107" width="16.85546875" style="42" customWidth="1"/>
    <col min="15108" max="15108" width="9.5703125" style="42" customWidth="1"/>
    <col min="15109" max="15109" width="10.85546875" style="42" customWidth="1"/>
    <col min="15110" max="15110" width="5.42578125" style="42" customWidth="1"/>
    <col min="15111" max="15130" width="4.140625" style="42" customWidth="1"/>
    <col min="15131" max="15131" width="5.28515625" style="42" customWidth="1"/>
    <col min="15132" max="15139" width="4.140625" style="42" customWidth="1"/>
    <col min="15140" max="15360" width="9.140625" style="42"/>
    <col min="15361" max="15361" width="4.42578125" style="42" customWidth="1"/>
    <col min="15362" max="15362" width="10.85546875" style="42" customWidth="1"/>
    <col min="15363" max="15363" width="16.85546875" style="42" customWidth="1"/>
    <col min="15364" max="15364" width="9.5703125" style="42" customWidth="1"/>
    <col min="15365" max="15365" width="10.85546875" style="42" customWidth="1"/>
    <col min="15366" max="15366" width="5.42578125" style="42" customWidth="1"/>
    <col min="15367" max="15386" width="4.140625" style="42" customWidth="1"/>
    <col min="15387" max="15387" width="5.28515625" style="42" customWidth="1"/>
    <col min="15388" max="15395" width="4.140625" style="42" customWidth="1"/>
    <col min="15396" max="15616" width="9.140625" style="42"/>
    <col min="15617" max="15617" width="4.42578125" style="42" customWidth="1"/>
    <col min="15618" max="15618" width="10.85546875" style="42" customWidth="1"/>
    <col min="15619" max="15619" width="16.85546875" style="42" customWidth="1"/>
    <col min="15620" max="15620" width="9.5703125" style="42" customWidth="1"/>
    <col min="15621" max="15621" width="10.85546875" style="42" customWidth="1"/>
    <col min="15622" max="15622" width="5.42578125" style="42" customWidth="1"/>
    <col min="15623" max="15642" width="4.140625" style="42" customWidth="1"/>
    <col min="15643" max="15643" width="5.28515625" style="42" customWidth="1"/>
    <col min="15644" max="15651" width="4.140625" style="42" customWidth="1"/>
    <col min="15652" max="15872" width="9.140625" style="42"/>
    <col min="15873" max="15873" width="4.42578125" style="42" customWidth="1"/>
    <col min="15874" max="15874" width="10.85546875" style="42" customWidth="1"/>
    <col min="15875" max="15875" width="16.85546875" style="42" customWidth="1"/>
    <col min="15876" max="15876" width="9.5703125" style="42" customWidth="1"/>
    <col min="15877" max="15877" width="10.85546875" style="42" customWidth="1"/>
    <col min="15878" max="15878" width="5.42578125" style="42" customWidth="1"/>
    <col min="15879" max="15898" width="4.140625" style="42" customWidth="1"/>
    <col min="15899" max="15899" width="5.28515625" style="42" customWidth="1"/>
    <col min="15900" max="15907" width="4.140625" style="42" customWidth="1"/>
    <col min="15908" max="16128" width="9.140625" style="42"/>
    <col min="16129" max="16129" width="4.42578125" style="42" customWidth="1"/>
    <col min="16130" max="16130" width="10.85546875" style="42" customWidth="1"/>
    <col min="16131" max="16131" width="16.85546875" style="42" customWidth="1"/>
    <col min="16132" max="16132" width="9.5703125" style="42" customWidth="1"/>
    <col min="16133" max="16133" width="10.85546875" style="42" customWidth="1"/>
    <col min="16134" max="16134" width="5.42578125" style="42" customWidth="1"/>
    <col min="16135" max="16154" width="4.140625" style="42" customWidth="1"/>
    <col min="16155" max="16155" width="5.28515625" style="42" customWidth="1"/>
    <col min="16156" max="16163" width="4.140625" style="42" customWidth="1"/>
    <col min="16164" max="16384" width="9.140625" style="42"/>
  </cols>
  <sheetData>
    <row r="1" spans="1:253" ht="32.25" customHeight="1">
      <c r="A1" s="216" t="s">
        <v>51</v>
      </c>
      <c r="B1" s="217"/>
      <c r="C1" s="217"/>
      <c r="D1" s="217"/>
      <c r="E1" s="218" t="s">
        <v>1</v>
      </c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</row>
    <row r="2" spans="1:253" ht="15" customHeight="1">
      <c r="A2" s="43"/>
      <c r="B2" s="43"/>
      <c r="C2" s="44"/>
      <c r="D2" s="111" t="s">
        <v>52</v>
      </c>
      <c r="E2" s="45"/>
      <c r="F2" s="45"/>
      <c r="G2" s="45"/>
      <c r="H2" s="45"/>
      <c r="I2" s="219" t="s">
        <v>53</v>
      </c>
      <c r="J2" s="219"/>
      <c r="K2" s="219"/>
      <c r="L2" s="219"/>
      <c r="M2" s="219"/>
      <c r="N2" s="219"/>
      <c r="O2" s="219"/>
      <c r="P2" s="219"/>
      <c r="Q2" s="111"/>
      <c r="R2" s="46"/>
      <c r="S2" s="46"/>
      <c r="T2" s="47"/>
      <c r="U2" s="48"/>
      <c r="V2" s="48"/>
      <c r="W2" s="48"/>
      <c r="X2" s="49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</row>
    <row r="3" spans="1:253" ht="16.5">
      <c r="A3" s="49"/>
      <c r="B3" s="49"/>
      <c r="C3" s="44"/>
      <c r="D3" s="220" t="s">
        <v>54</v>
      </c>
      <c r="E3" s="220"/>
      <c r="F3" s="220"/>
      <c r="G3" s="111"/>
      <c r="H3" s="111"/>
      <c r="I3" s="50" t="s">
        <v>66</v>
      </c>
      <c r="J3" s="50"/>
      <c r="K3" s="50"/>
      <c r="L3" s="50"/>
      <c r="M3" s="50"/>
      <c r="N3" s="50"/>
      <c r="O3" s="50"/>
      <c r="P3" s="50"/>
      <c r="Q3" s="50"/>
      <c r="R3" s="51"/>
      <c r="S3" s="51"/>
      <c r="T3" s="52"/>
      <c r="U3" s="52"/>
      <c r="V3" s="52"/>
      <c r="W3" s="52"/>
      <c r="X3" s="44"/>
      <c r="Y3" s="5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</row>
    <row r="4" spans="1:253" ht="16.5">
      <c r="A4" s="44"/>
      <c r="B4" s="44"/>
      <c r="C4" s="44"/>
      <c r="D4" s="220" t="s">
        <v>5</v>
      </c>
      <c r="E4" s="220"/>
      <c r="F4" s="220"/>
      <c r="G4" s="111"/>
      <c r="H4" s="111"/>
      <c r="I4" s="50" t="s">
        <v>67</v>
      </c>
      <c r="J4" s="50"/>
      <c r="K4" s="50"/>
      <c r="L4" s="50"/>
      <c r="M4" s="50"/>
      <c r="N4" s="50"/>
      <c r="O4" s="50"/>
      <c r="P4" s="50"/>
      <c r="Q4" s="50"/>
      <c r="R4" s="51"/>
      <c r="S4" s="51"/>
      <c r="T4" s="52"/>
      <c r="U4" s="52"/>
      <c r="V4" s="52"/>
      <c r="W4" s="52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</row>
    <row r="5" spans="1:253">
      <c r="A5" s="54"/>
      <c r="B5" s="54"/>
      <c r="C5" s="55"/>
      <c r="D5" s="55"/>
      <c r="E5" s="56"/>
      <c r="F5" s="57"/>
      <c r="G5" s="57"/>
      <c r="H5" s="57"/>
      <c r="I5" s="57"/>
      <c r="J5" s="57"/>
      <c r="K5" s="57"/>
      <c r="L5" s="57"/>
      <c r="M5" s="57"/>
      <c r="N5" s="57"/>
      <c r="O5" s="58"/>
      <c r="P5" s="58"/>
      <c r="Q5" s="58"/>
      <c r="R5" s="59"/>
      <c r="S5" s="59"/>
      <c r="T5" s="59"/>
      <c r="U5" s="60"/>
      <c r="V5" s="61"/>
      <c r="W5" s="60"/>
      <c r="X5" s="62"/>
      <c r="Y5" s="63"/>
    </row>
    <row r="6" spans="1:253" ht="39.75" customHeight="1">
      <c r="A6" s="64" t="s">
        <v>6</v>
      </c>
      <c r="B6" s="65" t="s">
        <v>55</v>
      </c>
      <c r="C6" s="65" t="s">
        <v>56</v>
      </c>
      <c r="D6" s="66"/>
      <c r="E6" s="67" t="s">
        <v>57</v>
      </c>
      <c r="F6" s="221" t="s">
        <v>68</v>
      </c>
      <c r="G6" s="222"/>
      <c r="H6" s="223"/>
      <c r="I6" s="221" t="s">
        <v>69</v>
      </c>
      <c r="J6" s="210"/>
      <c r="K6" s="211"/>
      <c r="L6" s="221" t="s">
        <v>70</v>
      </c>
      <c r="M6" s="210"/>
      <c r="N6" s="211"/>
      <c r="O6" s="221" t="s">
        <v>71</v>
      </c>
      <c r="P6" s="210"/>
      <c r="Q6" s="211"/>
      <c r="R6" s="221" t="s">
        <v>72</v>
      </c>
      <c r="S6" s="210"/>
      <c r="T6" s="211"/>
      <c r="U6" s="212" t="s">
        <v>73</v>
      </c>
      <c r="V6" s="213"/>
      <c r="W6" s="214"/>
      <c r="X6" s="212" t="s">
        <v>74</v>
      </c>
      <c r="Y6" s="213"/>
      <c r="Z6" s="214"/>
      <c r="AA6" s="212" t="s">
        <v>75</v>
      </c>
      <c r="AB6" s="213"/>
      <c r="AC6" s="214"/>
      <c r="AD6" s="212" t="s">
        <v>76</v>
      </c>
      <c r="AE6" s="213"/>
      <c r="AF6" s="214"/>
      <c r="AG6" s="212" t="s">
        <v>77</v>
      </c>
      <c r="AH6" s="213"/>
      <c r="AI6" s="214"/>
      <c r="AJ6" s="68" t="s">
        <v>58</v>
      </c>
      <c r="AK6" s="68" t="s">
        <v>59</v>
      </c>
      <c r="AL6" s="68" t="s">
        <v>60</v>
      </c>
      <c r="AM6" s="68" t="s">
        <v>61</v>
      </c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</row>
    <row r="7" spans="1:253">
      <c r="A7" s="70"/>
      <c r="B7" s="71"/>
      <c r="C7" s="72"/>
      <c r="D7" s="73" t="s">
        <v>62</v>
      </c>
      <c r="E7" s="70"/>
      <c r="F7" s="215">
        <v>2</v>
      </c>
      <c r="G7" s="210"/>
      <c r="H7" s="211"/>
      <c r="I7" s="215">
        <v>3</v>
      </c>
      <c r="J7" s="210"/>
      <c r="K7" s="211"/>
      <c r="L7" s="215">
        <v>2</v>
      </c>
      <c r="M7" s="210"/>
      <c r="N7" s="211"/>
      <c r="O7" s="215">
        <v>3</v>
      </c>
      <c r="P7" s="210"/>
      <c r="Q7" s="211"/>
      <c r="R7" s="215">
        <v>2</v>
      </c>
      <c r="S7" s="210"/>
      <c r="T7" s="211"/>
      <c r="U7" s="207">
        <v>2</v>
      </c>
      <c r="V7" s="208"/>
      <c r="W7" s="209"/>
      <c r="X7" s="207">
        <v>2</v>
      </c>
      <c r="Y7" s="208"/>
      <c r="Z7" s="209"/>
      <c r="AA7" s="207">
        <v>2</v>
      </c>
      <c r="AB7" s="208"/>
      <c r="AC7" s="209"/>
      <c r="AD7" s="207">
        <v>3</v>
      </c>
      <c r="AE7" s="208"/>
      <c r="AF7" s="209"/>
      <c r="AG7" s="207">
        <v>2</v>
      </c>
      <c r="AH7" s="210"/>
      <c r="AI7" s="211"/>
      <c r="AJ7" s="74">
        <f>SUM(F7:AI7)</f>
        <v>23</v>
      </c>
      <c r="AK7" s="75"/>
      <c r="AL7" s="76"/>
      <c r="AM7" s="77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</row>
    <row r="8" spans="1:253" ht="58.5" customHeight="1">
      <c r="A8" s="70"/>
      <c r="B8" s="71"/>
      <c r="C8" s="72"/>
      <c r="D8" s="73"/>
      <c r="E8" s="78"/>
      <c r="F8" s="79" t="s">
        <v>63</v>
      </c>
      <c r="G8" s="79" t="s">
        <v>64</v>
      </c>
      <c r="H8" s="79" t="s">
        <v>65</v>
      </c>
      <c r="I8" s="79" t="s">
        <v>63</v>
      </c>
      <c r="J8" s="79" t="s">
        <v>64</v>
      </c>
      <c r="K8" s="79" t="s">
        <v>65</v>
      </c>
      <c r="L8" s="79" t="s">
        <v>63</v>
      </c>
      <c r="M8" s="79" t="s">
        <v>64</v>
      </c>
      <c r="N8" s="79" t="s">
        <v>65</v>
      </c>
      <c r="O8" s="79" t="s">
        <v>63</v>
      </c>
      <c r="P8" s="79" t="s">
        <v>64</v>
      </c>
      <c r="Q8" s="79" t="s">
        <v>65</v>
      </c>
      <c r="R8" s="79" t="s">
        <v>63</v>
      </c>
      <c r="S8" s="79" t="s">
        <v>64</v>
      </c>
      <c r="T8" s="79" t="s">
        <v>65</v>
      </c>
      <c r="U8" s="79" t="s">
        <v>63</v>
      </c>
      <c r="V8" s="79" t="s">
        <v>64</v>
      </c>
      <c r="W8" s="79" t="s">
        <v>65</v>
      </c>
      <c r="X8" s="79" t="s">
        <v>63</v>
      </c>
      <c r="Y8" s="79" t="s">
        <v>64</v>
      </c>
      <c r="Z8" s="79" t="s">
        <v>65</v>
      </c>
      <c r="AA8" s="79" t="s">
        <v>63</v>
      </c>
      <c r="AB8" s="79" t="s">
        <v>64</v>
      </c>
      <c r="AC8" s="79" t="s">
        <v>65</v>
      </c>
      <c r="AD8" s="79" t="s">
        <v>63</v>
      </c>
      <c r="AE8" s="79" t="s">
        <v>64</v>
      </c>
      <c r="AF8" s="79" t="s">
        <v>65</v>
      </c>
      <c r="AG8" s="79" t="s">
        <v>63</v>
      </c>
      <c r="AH8" s="79" t="s">
        <v>64</v>
      </c>
      <c r="AI8" s="79" t="s">
        <v>65</v>
      </c>
      <c r="AJ8" s="74"/>
      <c r="AK8" s="80"/>
      <c r="AL8" s="76"/>
      <c r="AM8" s="81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</row>
    <row r="9" spans="1:253" ht="19.5" customHeight="1">
      <c r="A9" s="112">
        <v>1</v>
      </c>
      <c r="B9" s="113">
        <v>1565010075</v>
      </c>
      <c r="C9" s="114" t="s">
        <v>78</v>
      </c>
      <c r="D9" s="115" t="s">
        <v>13</v>
      </c>
      <c r="E9" s="185" t="s">
        <v>79</v>
      </c>
      <c r="F9" s="82">
        <v>7.2999999999999989</v>
      </c>
      <c r="G9" s="109" t="str">
        <f>IF(F9&gt;=9.5,"A⁺",IF(F9&gt;=8.5,"A",IF(F9&gt;=8,"B⁺",IF(F9&gt;=7,"B",IF(F9&gt;=6.5,"C⁺",IF(F9&gt;=5.5,"C",IF(F9&gt;=5,"D⁺",IF(F9&gt;=4,"D",IF(F9&lt;4,"F")))))))))</f>
        <v>B</v>
      </c>
      <c r="H9" s="110" t="str">
        <f>IF(G9="A⁺","4.0",IF(G9="A","3.8",IF(G9="B⁺","3.5",IF(G9="B","3.0",IF(G9="C⁺","2.5",IF(G9="C","2.0",IF(G9="D⁺","1.5",IF(G9="D","1.0"))))))))</f>
        <v>3.0</v>
      </c>
      <c r="I9" s="82">
        <v>6.2999999999999989</v>
      </c>
      <c r="J9" s="109" t="str">
        <f>IF(I9&gt;=9.5,"A⁺",IF(I9&gt;=8.5,"A",IF(I9&gt;=8,"B⁺",IF(I9&gt;=7,"B",IF(I9&gt;=6.5,"C⁺",IF(I9&gt;=5.5,"C",IF(I9&gt;=5,"D⁺",IF(I9&gt;=4,"D",IF(I9&lt;4,"F")))))))))</f>
        <v>C</v>
      </c>
      <c r="K9" s="110" t="str">
        <f>IF(J9="A⁺","4.0",IF(J9="A","3.8",IF(J9="B⁺","3.5",IF(J9="B","3.0",IF(J9="C⁺","2.5",IF(J9="C","2.0",IF(J9="D⁺","1.5",IF(J9="D","1.0"))))))))</f>
        <v>2.0</v>
      </c>
      <c r="L9" s="82">
        <v>7.65</v>
      </c>
      <c r="M9" s="109" t="str">
        <f>IF(L9&gt;=9.5,"A⁺",IF(L9&gt;=8.5,"A",IF(L9&gt;=8,"B⁺",IF(L9&gt;=7,"B",IF(L9&gt;=6.5,"C⁺",IF(L9&gt;=5.5,"C",IF(L9&gt;=5,"D⁺",IF(L9&gt;=4,"D",IF(L9&lt;4,"F")))))))))</f>
        <v>B</v>
      </c>
      <c r="N9" s="110" t="str">
        <f>IF(M9="A⁺","4.0",IF(M9="A","3.8",IF(M9="B⁺","3.5",IF(M9="B","3.0",IF(M9="C⁺","2.5",IF(M9="C","2.0",IF(M9="D⁺","1.5",IF(M9="D","1.0"))))))))</f>
        <v>3.0</v>
      </c>
      <c r="O9" s="82">
        <v>6.6</v>
      </c>
      <c r="P9" s="109" t="str">
        <f>IF(O9&gt;=9.5,"A⁺",IF(O9&gt;=8.5,"A",IF(O9&gt;=8,"B⁺",IF(O9&gt;=7,"B",IF(O9&gt;=6.5,"C⁺",IF(O9&gt;=5.5,"C",IF(O9&gt;=5,"D⁺",IF(O9&gt;=4,"D",IF(O9&lt;4,"F")))))))))</f>
        <v>C⁺</v>
      </c>
      <c r="Q9" s="110" t="str">
        <f>IF(P9="A⁺","4.0",IF(P9="A","3.8",IF(P9="B⁺","3.5",IF(P9="B","3.0",IF(P9="C⁺","2.5",IF(P9="C","2.0",IF(P9="D⁺","1.5",IF(P9="D","1.0"))))))))</f>
        <v>2.5</v>
      </c>
      <c r="R9" s="82">
        <v>5.25</v>
      </c>
      <c r="S9" s="109" t="str">
        <f>IF(R9&gt;=9.5,"A⁺",IF(R9&gt;=8.5,"A",IF(R9&gt;=8,"B⁺",IF(R9&gt;=7,"B",IF(R9&gt;=6.5,"C⁺",IF(R9&gt;=5.5,"C",IF(R9&gt;=5,"D⁺",IF(R9&gt;=4,"D",IF(R9&lt;4,"F")))))))))</f>
        <v>D⁺</v>
      </c>
      <c r="T9" s="110" t="str">
        <f>IF(S9="A⁺","4.0",IF(S9="A","3.8",IF(S9="B⁺","3.5",IF(S9="B","3.0",IF(S9="C⁺","2.5",IF(S9="C","2.0",IF(S9="D⁺","1.5",IF(S9="D","1.0"))))))))</f>
        <v>1.5</v>
      </c>
      <c r="U9" s="82">
        <v>5.9999999999999991</v>
      </c>
      <c r="V9" s="109" t="str">
        <f>IF(U9&gt;=9.5,"A⁺",IF(U9&gt;=8.5,"A",IF(U9&gt;=8,"B⁺",IF(U9&gt;=7,"B",IF(U9&gt;=6.5,"C⁺",IF(U9&gt;=5.5,"C",IF(U9&gt;=5,"D⁺",IF(U9&gt;=4,"D",IF(U9&lt;4,"F")))))))))</f>
        <v>C</v>
      </c>
      <c r="W9" s="110" t="str">
        <f>IF(V9="A⁺","4.0",IF(V9="A","3.8",IF(V9="B⁺","3.5",IF(V9="B","3.0",IF(V9="C⁺","2.5",IF(V9="C","2.0",IF(V9="D⁺","1.5",IF(V9="D","1.0"))))))))</f>
        <v>2.0</v>
      </c>
      <c r="X9" s="83">
        <v>5.9999999999999991</v>
      </c>
      <c r="Y9" s="109" t="str">
        <f>IF(X9&gt;=9.5,"A⁺",IF(X9&gt;=8.5,"A",IF(X9&gt;=8,"B⁺",IF(X9&gt;=7,"B",IF(X9&gt;=6.5,"C⁺",IF(X9&gt;=5.5,"C",IF(X9&gt;=5,"D⁺",IF(X9&gt;=4,"D",IF(X9&lt;4,"F")))))))))</f>
        <v>C</v>
      </c>
      <c r="Z9" s="110" t="str">
        <f>IF(Y9="A⁺","4.0",IF(Y9="A","3.8",IF(Y9="B⁺","3.5",IF(Y9="B","3.0",IF(Y9="C⁺","2.5",IF(Y9="C","2.0",IF(Y9="D⁺","1.5",IF(Y9="D","1.0"))))))))</f>
        <v>2.0</v>
      </c>
      <c r="AA9" s="83">
        <v>7.2999999999999989</v>
      </c>
      <c r="AB9" s="109" t="str">
        <f>IF(AA9&gt;=9.5,"A⁺",IF(AA9&gt;=8.5,"A",IF(AA9&gt;=8,"B⁺",IF(AA9&gt;=7,"B",IF(AA9&gt;=6.5,"C⁺",IF(AA9&gt;=5.5,"C",IF(AA9&gt;=5,"D⁺",IF(AA9&gt;=4,"D",IF(AA9&lt;4,"F")))))))))</f>
        <v>B</v>
      </c>
      <c r="AC9" s="110" t="str">
        <f>IF(AB9="A⁺","4.0",IF(AB9="A","3.8",IF(AB9="B⁺","3.5",IF(AB9="B","3.0",IF(AB9="C⁺","2.5",IF(AB9="C","2.0",IF(AB9="D⁺","1.5",IF(AB9="D","1.0"))))))))</f>
        <v>3.0</v>
      </c>
      <c r="AD9" s="84">
        <v>6.6</v>
      </c>
      <c r="AE9" s="109" t="str">
        <f>IF(AD9&gt;=9.5,"A⁺",IF(AD9&gt;=8.5,"A",IF(AD9&gt;=8,"B⁺",IF(AD9&gt;=7,"B",IF(AD9&gt;=6.5,"C⁺",IF(AD9&gt;=5.5,"C",IF(AD9&gt;=5,"D⁺",IF(AD9&gt;=4,"D",IF(AD9&lt;4,"F")))))))))</f>
        <v>C⁺</v>
      </c>
      <c r="AF9" s="110" t="str">
        <f>IF(AE9="A⁺","4.0",IF(AE9="A","3.8",IF(AE9="B⁺","3.5",IF(AE9="B","3.0",IF(AE9="C⁺","2.5",IF(AE9="C","2.0",IF(AE9="D⁺","1.5",IF(AE9="D","1.0"))))))))</f>
        <v>2.5</v>
      </c>
      <c r="AG9" s="83">
        <v>7.2999999999999989</v>
      </c>
      <c r="AH9" s="109" t="str">
        <f>IF(AG9&gt;=9.5,"A⁺",IF(AG9&gt;=8.5,"A",IF(AG9&gt;=8,"B⁺",IF(AG9&gt;=7,"B",IF(AG9&gt;=6.5,"C⁺",IF(AG9&gt;=5.5,"C",IF(AG9&gt;=5,"D⁺",IF(AG9&gt;=4,"D",IF(AG9&lt;4,"F")))))))))</f>
        <v>B</v>
      </c>
      <c r="AI9" s="110" t="str">
        <f>IF(AH9="A⁺","4.0",IF(AH9="A","3.8",IF(AH9="B⁺","3.5",IF(AH9="B","3.0",IF(AH9="C⁺","2.5",IF(AH9="C","2.0",IF(AH9="D⁺","1.5",IF(AH9="D","1.0"))))))))</f>
        <v>3.0</v>
      </c>
      <c r="AJ9" s="116">
        <f>F9*$F$7+I9*$I$7+L9*$L$7+O9*$O$7+R9*$R$7+U9*$U$7+X9*$X$7+AA9*$AA$7+AD9*$AD$7+AG9*$AG$7</f>
        <v>152.1</v>
      </c>
      <c r="AK9" s="172">
        <f>AJ9/$AJ$7</f>
        <v>6.6130434782608694</v>
      </c>
      <c r="AL9" s="116">
        <f>H9*$F$7+K9*$I$7+N9*$L$7+Q9*$O$7+T9*$R$7+W9*$U$7+Z9*$X$7+AC9*$AA$7+AF9*$AD$7+AI9*$AG$7</f>
        <v>56</v>
      </c>
      <c r="AM9" s="117">
        <f>AL9/$AJ$7</f>
        <v>2.4347826086956523</v>
      </c>
      <c r="AN9" s="85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</row>
    <row r="10" spans="1:253" ht="19.5" customHeight="1">
      <c r="A10" s="118">
        <v>2</v>
      </c>
      <c r="B10" s="119">
        <v>1565010076</v>
      </c>
      <c r="C10" s="120" t="s">
        <v>80</v>
      </c>
      <c r="D10" s="121" t="s">
        <v>13</v>
      </c>
      <c r="E10" s="186" t="s">
        <v>81</v>
      </c>
      <c r="F10" s="87">
        <v>5.9</v>
      </c>
      <c r="G10" s="109" t="str">
        <f>IF(F10&gt;=9.5,"A⁺",IF(F10&gt;=8.5,"A",IF(F10&gt;=8,"B⁺",IF(F10&gt;=7,"B",IF(F10&gt;=6.5,"C⁺",IF(F10&gt;=5.5,"C",IF(F10&gt;=5,"D⁺",IF(F10&gt;=4,"D",IF(F10&lt;4,"F")))))))))</f>
        <v>C</v>
      </c>
      <c r="H10" s="110" t="str">
        <f>IF(G10="A⁺","4.0",IF(G10="A","3.8",IF(G10="B⁺","3.5",IF(G10="B","3.0",IF(G10="C⁺","2.5",IF(G10="C","2.0",IF(G10="D⁺","1.5",IF(G10="D","1.0"))))))))</f>
        <v>2.0</v>
      </c>
      <c r="I10" s="87">
        <v>3.25</v>
      </c>
      <c r="J10" s="109" t="str">
        <f>IF(I10&gt;=9.5,"A⁺",IF(I10&gt;=8.5,"A",IF(I10&gt;=8,"B⁺",IF(I10&gt;=7,"B",IF(I10&gt;=6.5,"C⁺",IF(I10&gt;=5.5,"C",IF(I10&gt;=5,"D⁺",IF(I10&gt;=4,"D",IF(I10&lt;4,"F")))))))))</f>
        <v>F</v>
      </c>
      <c r="K10" s="110" t="b">
        <f>IF(J10="A⁺","4.0",IF(J10="A","3.8",IF(J10="B⁺","3.5",IF(J10="B","3.0",IF(J10="C⁺","2.5",IF(J10="C","2.0",IF(J10="D⁺","1.5",IF(J10="D","1.0"))))))))</f>
        <v>0</v>
      </c>
      <c r="L10" s="87">
        <v>7.2999999999999989</v>
      </c>
      <c r="M10" s="109" t="str">
        <f>IF(L10&gt;=9.5,"A⁺",IF(L10&gt;=8.5,"A",IF(L10&gt;=8,"B⁺",IF(L10&gt;=7,"B",IF(L10&gt;=6.5,"C⁺",IF(L10&gt;=5.5,"C",IF(L10&gt;=5,"D⁺",IF(L10&gt;=4,"D",IF(L10&lt;4,"F")))))))))</f>
        <v>B</v>
      </c>
      <c r="N10" s="110" t="str">
        <f>IF(M10="A⁺","4.0",IF(M10="A","3.8",IF(M10="B⁺","3.5",IF(M10="B","3.0",IF(M10="C⁺","2.5",IF(M10="C","2.0",IF(M10="D⁺","1.5",IF(M10="D","1.0"))))))))</f>
        <v>3.0</v>
      </c>
      <c r="O10" s="87">
        <v>6.6</v>
      </c>
      <c r="P10" s="109" t="str">
        <f>IF(O10&gt;=9.5,"A⁺",IF(O10&gt;=8.5,"A",IF(O10&gt;=8,"B⁺",IF(O10&gt;=7,"B",IF(O10&gt;=6.5,"C⁺",IF(O10&gt;=5.5,"C",IF(O10&gt;=5,"D⁺",IF(O10&gt;=4,"D",IF(O10&lt;4,"F")))))))))</f>
        <v>C⁺</v>
      </c>
      <c r="Q10" s="110" t="str">
        <f>IF(P10="A⁺","4.0",IF(P10="A","3.8",IF(P10="B⁺","3.5",IF(P10="B","3.0",IF(P10="C⁺","2.5",IF(P10="C","2.0",IF(P10="D⁺","1.5",IF(P10="D","1.0"))))))))</f>
        <v>2.5</v>
      </c>
      <c r="R10" s="87">
        <v>7.65</v>
      </c>
      <c r="S10" s="109" t="str">
        <f>IF(R10&gt;=9.5,"A⁺",IF(R10&gt;=8.5,"A",IF(R10&gt;=8,"B⁺",IF(R10&gt;=7,"B",IF(R10&gt;=6.5,"C⁺",IF(R10&gt;=5.5,"C",IF(R10&gt;=5,"D⁺",IF(R10&gt;=4,"D",IF(R10&lt;4,"F")))))))))</f>
        <v>B</v>
      </c>
      <c r="T10" s="110" t="str">
        <f>IF(S10="A⁺","4.0",IF(S10="A","3.8",IF(S10="B⁺","3.5",IF(S10="B","3.0",IF(S10="C⁺","2.5",IF(S10="C","2.0",IF(S10="D⁺","1.5",IF(S10="D","1.0"))))))))</f>
        <v>3.0</v>
      </c>
      <c r="U10" s="87">
        <v>5.9999999999999991</v>
      </c>
      <c r="V10" s="109" t="str">
        <f>IF(U10&gt;=9.5,"A⁺",IF(U10&gt;=8.5,"A",IF(U10&gt;=8,"B⁺",IF(U10&gt;=7,"B",IF(U10&gt;=6.5,"C⁺",IF(U10&gt;=5.5,"C",IF(U10&gt;=5,"D⁺",IF(U10&gt;=4,"D",IF(U10&lt;4,"F")))))))))</f>
        <v>C</v>
      </c>
      <c r="W10" s="110" t="str">
        <f>IF(V10="A⁺","4.0",IF(V10="A","3.8",IF(V10="B⁺","3.5",IF(V10="B","3.0",IF(V10="C⁺","2.5",IF(V10="C","2.0",IF(V10="D⁺","1.5",IF(V10="D","1.0"))))))))</f>
        <v>2.0</v>
      </c>
      <c r="X10" s="88">
        <v>5.9999999999999991</v>
      </c>
      <c r="Y10" s="109" t="str">
        <f>IF(X10&gt;=9.5,"A⁺",IF(X10&gt;=8.5,"A",IF(X10&gt;=8,"B⁺",IF(X10&gt;=7,"B",IF(X10&gt;=6.5,"C⁺",IF(X10&gt;=5.5,"C",IF(X10&gt;=5,"D⁺",IF(X10&gt;=4,"D",IF(X10&lt;4,"F")))))))))</f>
        <v>C</v>
      </c>
      <c r="Z10" s="110" t="str">
        <f>IF(Y10="A⁺","4.0",IF(Y10="A","3.8",IF(Y10="B⁺","3.5",IF(Y10="B","3.0",IF(Y10="C⁺","2.5",IF(Y10="C","2.0",IF(Y10="D⁺","1.5",IF(Y10="D","1.0"))))))))</f>
        <v>2.0</v>
      </c>
      <c r="AA10" s="88">
        <v>4.8999999999999995</v>
      </c>
      <c r="AB10" s="109" t="str">
        <f>IF(AA10&gt;=9.5,"A⁺",IF(AA10&gt;=8.5,"A",IF(AA10&gt;=8,"B⁺",IF(AA10&gt;=7,"B",IF(AA10&gt;=6.5,"C⁺",IF(AA10&gt;=5.5,"C",IF(AA10&gt;=5,"D⁺",IF(AA10&gt;=4,"D",IF(AA10&lt;4,"F")))))))))</f>
        <v>D</v>
      </c>
      <c r="AC10" s="110" t="str">
        <f>IF(AB10="A⁺","4.0",IF(AB10="A","3.8",IF(AB10="B⁺","3.5",IF(AB10="B","3.0",IF(AB10="C⁺","2.5",IF(AB10="C","2.0",IF(AB10="D⁺","1.5",IF(AB10="D","1.0"))))))))</f>
        <v>1.0</v>
      </c>
      <c r="AD10" s="89">
        <v>4.1999999999999993</v>
      </c>
      <c r="AE10" s="109" t="str">
        <f>IF(AD10&gt;=9.5,"A⁺",IF(AD10&gt;=8.5,"A",IF(AD10&gt;=8,"B⁺",IF(AD10&gt;=7,"B",IF(AD10&gt;=6.5,"C⁺",IF(AD10&gt;=5.5,"C",IF(AD10&gt;=5,"D⁺",IF(AD10&gt;=4,"D",IF(AD10&lt;4,"F")))))))))</f>
        <v>D</v>
      </c>
      <c r="AF10" s="110" t="str">
        <f>IF(AE10="A⁺","4.0",IF(AE10="A","3.8",IF(AE10="B⁺","3.5",IF(AE10="B","3.0",IF(AE10="C⁺","2.5",IF(AE10="C","2.0",IF(AE10="D⁺","1.5",IF(AE10="D","1.0"))))))))</f>
        <v>1.0</v>
      </c>
      <c r="AG10" s="88">
        <v>4.8999999999999995</v>
      </c>
      <c r="AH10" s="109" t="str">
        <f>IF(AG10&gt;=9.5,"A⁺",IF(AG10&gt;=8.5,"A",IF(AG10&gt;=8,"B⁺",IF(AG10&gt;=7,"B",IF(AG10&gt;=6.5,"C⁺",IF(AG10&gt;=5.5,"C",IF(AG10&gt;=5,"D⁺",IF(AG10&gt;=4,"D",IF(AG10&lt;4,"F")))))))))</f>
        <v>D</v>
      </c>
      <c r="AI10" s="110" t="str">
        <f>IF(AH10="A⁺","4.0",IF(AH10="A","3.8",IF(AH10="B⁺","3.5",IF(AH10="B","3.0",IF(AH10="C⁺","2.5",IF(AH10="C","2.0",IF(AH10="D⁺","1.5",IF(AH10="D","1.0"))))))))</f>
        <v>1.0</v>
      </c>
      <c r="AJ10" s="116">
        <f>F10*$F$7+I10*$I$7+L10*$L$7+O10*$O$7+R10*$R$7+U10*$U$7+X10*$X$7+AA10*$AA$7+AD10*$AD$7+AG10*$AG$7</f>
        <v>127.44999999999999</v>
      </c>
      <c r="AK10" s="173">
        <f>AJ10/$AJ$7</f>
        <v>5.5413043478260864</v>
      </c>
      <c r="AL10" s="116">
        <f>H10*$F$7+K10*$I$7+N10*$L$7+Q10*$O$7+T10*$R$7+W10*$U$7+Z10*$X$7+AC10*$AA$7+AF10*$AD$7+AI10*$AG$7</f>
        <v>38.5</v>
      </c>
      <c r="AM10" s="122">
        <f>AL10/$AJ$7</f>
        <v>1.673913043478261</v>
      </c>
      <c r="AN10" s="85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</row>
    <row r="11" spans="1:253" s="184" customFormat="1" ht="19.5" customHeight="1">
      <c r="A11" s="175">
        <v>3</v>
      </c>
      <c r="B11" s="144">
        <v>1565010077</v>
      </c>
      <c r="C11" s="145" t="s">
        <v>82</v>
      </c>
      <c r="D11" s="146" t="s">
        <v>14</v>
      </c>
      <c r="E11" s="187" t="s">
        <v>83</v>
      </c>
      <c r="F11" s="176" t="e">
        <v>#VALUE!</v>
      </c>
      <c r="G11" s="177" t="e">
        <f t="shared" ref="G11:G74" si="0">IF(F11&gt;=9.5,"A⁺",IF(F11&gt;=8.5,"A",IF(F11&gt;=8,"B⁺",IF(F11&gt;=7,"B",IF(F11&gt;=6.5,"C⁺",IF(F11&gt;=5.5,"C",IF(F11&gt;=5,"D⁺",IF(F11&gt;=4,"D",IF(F11&lt;4,"F")))))))))</f>
        <v>#VALUE!</v>
      </c>
      <c r="H11" s="178" t="e">
        <f t="shared" ref="H11:H74" si="1">IF(G11="A⁺","4.0",IF(G11="A","3.8",IF(G11="B⁺","3.5",IF(G11="B","3.0",IF(G11="C⁺","2.5",IF(G11="C","2.0",IF(G11="D⁺","1.5",IF(G11="D","1.0"))))))))</f>
        <v>#VALUE!</v>
      </c>
      <c r="I11" s="176" t="e">
        <v>#VALUE!</v>
      </c>
      <c r="J11" s="177" t="e">
        <f t="shared" ref="J11:J74" si="2">IF(I11&gt;=9.5,"A⁺",IF(I11&gt;=8.5,"A",IF(I11&gt;=8,"B⁺",IF(I11&gt;=7,"B",IF(I11&gt;=6.5,"C⁺",IF(I11&gt;=5.5,"C",IF(I11&gt;=5,"D⁺",IF(I11&gt;=4,"D",IF(I11&lt;4,"F")))))))))</f>
        <v>#VALUE!</v>
      </c>
      <c r="K11" s="178" t="e">
        <f t="shared" ref="K11:K74" si="3">IF(J11="A⁺","4.0",IF(J11="A","3.8",IF(J11="B⁺","3.5",IF(J11="B","3.0",IF(J11="C⁺","2.5",IF(J11="C","2.0",IF(J11="D⁺","1.5",IF(J11="D","1.0"))))))))</f>
        <v>#VALUE!</v>
      </c>
      <c r="L11" s="176" t="e">
        <v>#VALUE!</v>
      </c>
      <c r="M11" s="177" t="e">
        <f t="shared" ref="M11:M74" si="4">IF(L11&gt;=9.5,"A⁺",IF(L11&gt;=8.5,"A",IF(L11&gt;=8,"B⁺",IF(L11&gt;=7,"B",IF(L11&gt;=6.5,"C⁺",IF(L11&gt;=5.5,"C",IF(L11&gt;=5,"D⁺",IF(L11&gt;=4,"D",IF(L11&lt;4,"F")))))))))</f>
        <v>#VALUE!</v>
      </c>
      <c r="N11" s="178" t="e">
        <f t="shared" ref="N11:N74" si="5">IF(M11="A⁺","4.0",IF(M11="A","3.8",IF(M11="B⁺","3.5",IF(M11="B","3.0",IF(M11="C⁺","2.5",IF(M11="C","2.0",IF(M11="D⁺","1.5",IF(M11="D","1.0"))))))))</f>
        <v>#VALUE!</v>
      </c>
      <c r="O11" s="176" t="e">
        <v>#VALUE!</v>
      </c>
      <c r="P11" s="177" t="e">
        <f t="shared" ref="P11:P74" si="6">IF(O11&gt;=9.5,"A⁺",IF(O11&gt;=8.5,"A",IF(O11&gt;=8,"B⁺",IF(O11&gt;=7,"B",IF(O11&gt;=6.5,"C⁺",IF(O11&gt;=5.5,"C",IF(O11&gt;=5,"D⁺",IF(O11&gt;=4,"D",IF(O11&lt;4,"F")))))))))</f>
        <v>#VALUE!</v>
      </c>
      <c r="Q11" s="178" t="e">
        <f t="shared" ref="Q11:Q74" si="7">IF(P11="A⁺","4.0",IF(P11="A","3.8",IF(P11="B⁺","3.5",IF(P11="B","3.0",IF(P11="C⁺","2.5",IF(P11="C","2.0",IF(P11="D⁺","1.5",IF(P11="D","1.0"))))))))</f>
        <v>#VALUE!</v>
      </c>
      <c r="R11" s="176" t="e">
        <v>#VALUE!</v>
      </c>
      <c r="S11" s="177" t="e">
        <f t="shared" ref="S11:S74" si="8">IF(R11&gt;=9.5,"A⁺",IF(R11&gt;=8.5,"A",IF(R11&gt;=8,"B⁺",IF(R11&gt;=7,"B",IF(R11&gt;=6.5,"C⁺",IF(R11&gt;=5.5,"C",IF(R11&gt;=5,"D⁺",IF(R11&gt;=4,"D",IF(R11&lt;4,"F")))))))))</f>
        <v>#VALUE!</v>
      </c>
      <c r="T11" s="178" t="e">
        <f t="shared" ref="T11:T74" si="9">IF(S11="A⁺","4.0",IF(S11="A","3.8",IF(S11="B⁺","3.5",IF(S11="B","3.0",IF(S11="C⁺","2.5",IF(S11="C","2.0",IF(S11="D⁺","1.5",IF(S11="D","1.0"))))))))</f>
        <v>#VALUE!</v>
      </c>
      <c r="U11" s="176" t="e">
        <v>#VALUE!</v>
      </c>
      <c r="V11" s="177" t="e">
        <f t="shared" ref="V11:V74" si="10">IF(U11&gt;=9.5,"A⁺",IF(U11&gt;=8.5,"A",IF(U11&gt;=8,"B⁺",IF(U11&gt;=7,"B",IF(U11&gt;=6.5,"C⁺",IF(U11&gt;=5.5,"C",IF(U11&gt;=5,"D⁺",IF(U11&gt;=4,"D",IF(U11&lt;4,"F")))))))))</f>
        <v>#VALUE!</v>
      </c>
      <c r="W11" s="178" t="e">
        <f t="shared" ref="W11:W74" si="11">IF(V11="A⁺","4.0",IF(V11="A","3.8",IF(V11="B⁺","3.5",IF(V11="B","3.0",IF(V11="C⁺","2.5",IF(V11="C","2.0",IF(V11="D⁺","1.5",IF(V11="D","1.0"))))))))</f>
        <v>#VALUE!</v>
      </c>
      <c r="X11" s="179" t="e">
        <v>#VALUE!</v>
      </c>
      <c r="Y11" s="177" t="e">
        <f t="shared" ref="Y11:Y74" si="12">IF(X11&gt;=9.5,"A⁺",IF(X11&gt;=8.5,"A",IF(X11&gt;=8,"B⁺",IF(X11&gt;=7,"B",IF(X11&gt;=6.5,"C⁺",IF(X11&gt;=5.5,"C",IF(X11&gt;=5,"D⁺",IF(X11&gt;=4,"D",IF(X11&lt;4,"F")))))))))</f>
        <v>#VALUE!</v>
      </c>
      <c r="Z11" s="178" t="e">
        <f t="shared" ref="Z11:Z74" si="13">IF(Y11="A⁺","4.0",IF(Y11="A","3.8",IF(Y11="B⁺","3.5",IF(Y11="B","3.0",IF(Y11="C⁺","2.5",IF(Y11="C","2.0",IF(Y11="D⁺","1.5",IF(Y11="D","1.0"))))))))</f>
        <v>#VALUE!</v>
      </c>
      <c r="AA11" s="179" t="e">
        <v>#VALUE!</v>
      </c>
      <c r="AB11" s="177" t="e">
        <f t="shared" ref="AB11:AB74" si="14">IF(AA11&gt;=9.5,"A⁺",IF(AA11&gt;=8.5,"A",IF(AA11&gt;=8,"B⁺",IF(AA11&gt;=7,"B",IF(AA11&gt;=6.5,"C⁺",IF(AA11&gt;=5.5,"C",IF(AA11&gt;=5,"D⁺",IF(AA11&gt;=4,"D",IF(AA11&lt;4,"F")))))))))</f>
        <v>#VALUE!</v>
      </c>
      <c r="AC11" s="178" t="e">
        <f t="shared" ref="AC11:AC74" si="15">IF(AB11="A⁺","4.0",IF(AB11="A","3.8",IF(AB11="B⁺","3.5",IF(AB11="B","3.0",IF(AB11="C⁺","2.5",IF(AB11="C","2.0",IF(AB11="D⁺","1.5",IF(AB11="D","1.0"))))))))</f>
        <v>#VALUE!</v>
      </c>
      <c r="AD11" s="180" t="e">
        <v>#VALUE!</v>
      </c>
      <c r="AE11" s="177" t="e">
        <f t="shared" ref="AE11:AE74" si="16">IF(AD11&gt;=9.5,"A⁺",IF(AD11&gt;=8.5,"A",IF(AD11&gt;=8,"B⁺",IF(AD11&gt;=7,"B",IF(AD11&gt;=6.5,"C⁺",IF(AD11&gt;=5.5,"C",IF(AD11&gt;=5,"D⁺",IF(AD11&gt;=4,"D",IF(AD11&lt;4,"F")))))))))</f>
        <v>#VALUE!</v>
      </c>
      <c r="AF11" s="178" t="e">
        <f t="shared" ref="AF11:AF74" si="17">IF(AE11="A⁺","4.0",IF(AE11="A","3.8",IF(AE11="B⁺","3.5",IF(AE11="B","3.0",IF(AE11="C⁺","2.5",IF(AE11="C","2.0",IF(AE11="D⁺","1.5",IF(AE11="D","1.0"))))))))</f>
        <v>#VALUE!</v>
      </c>
      <c r="AG11" s="179" t="e">
        <v>#VALUE!</v>
      </c>
      <c r="AH11" s="177" t="e">
        <f t="shared" ref="AH11:AH74" si="18">IF(AG11&gt;=9.5,"A⁺",IF(AG11&gt;=8.5,"A",IF(AG11&gt;=8,"B⁺",IF(AG11&gt;=7,"B",IF(AG11&gt;=6.5,"C⁺",IF(AG11&gt;=5.5,"C",IF(AG11&gt;=5,"D⁺",IF(AG11&gt;=4,"D",IF(AG11&lt;4,"F")))))))))</f>
        <v>#VALUE!</v>
      </c>
      <c r="AI11" s="178" t="e">
        <f t="shared" ref="AI11:AI74" si="19">IF(AH11="A⁺","4.0",IF(AH11="A","3.8",IF(AH11="B⁺","3.5",IF(AH11="B","3.0",IF(AH11="C⁺","2.5",IF(AH11="C","2.0",IF(AH11="D⁺","1.5",IF(AH11="D","1.0"))))))))</f>
        <v>#VALUE!</v>
      </c>
      <c r="AJ11" s="181" t="e">
        <f t="shared" ref="AJ11:AJ74" si="20">F11*$F$7+I11*$I$7+L11*$L$7+O11*$O$7+R11*$R$7+U11*$U$7+X11*$X$7+AA11*$AA$7+AD11*$AD$7+AG11*$AG$7</f>
        <v>#VALUE!</v>
      </c>
      <c r="AK11" s="182" t="e">
        <f t="shared" ref="AK11:AK74" si="21">AJ11/$AJ$7</f>
        <v>#VALUE!</v>
      </c>
      <c r="AL11" s="181" t="e">
        <f t="shared" ref="AL11:AL60" si="22">H11*$F$7+K11*$I$7+N11*$L$7+Q11*$O$7+T11*$R$7+W11*$U$7+Z11*$X$7+AC11*$AA$7+AF11*$AD$7+AI11*$AG$7</f>
        <v>#VALUE!</v>
      </c>
      <c r="AM11" s="183" t="e">
        <f t="shared" ref="AM11:AM74" si="23">AL11/$AJ$7</f>
        <v>#VALUE!</v>
      </c>
      <c r="AN11" s="92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</row>
    <row r="12" spans="1:253" ht="19.5" customHeight="1">
      <c r="A12" s="118">
        <v>4</v>
      </c>
      <c r="B12" s="119">
        <v>1565010078</v>
      </c>
      <c r="C12" s="120" t="s">
        <v>84</v>
      </c>
      <c r="D12" s="121" t="s">
        <v>85</v>
      </c>
      <c r="E12" s="186">
        <v>28887</v>
      </c>
      <c r="F12" s="87">
        <v>6.6</v>
      </c>
      <c r="G12" s="109" t="str">
        <f t="shared" si="0"/>
        <v>C⁺</v>
      </c>
      <c r="H12" s="110" t="str">
        <f t="shared" si="1"/>
        <v>2.5</v>
      </c>
      <c r="I12" s="87">
        <v>6.85</v>
      </c>
      <c r="J12" s="109" t="str">
        <f t="shared" si="2"/>
        <v>C⁺</v>
      </c>
      <c r="K12" s="110" t="str">
        <f t="shared" si="3"/>
        <v>2.5</v>
      </c>
      <c r="L12" s="87">
        <v>7.2999999999999989</v>
      </c>
      <c r="M12" s="109" t="str">
        <f t="shared" si="4"/>
        <v>B</v>
      </c>
      <c r="N12" s="110" t="str">
        <f t="shared" si="5"/>
        <v>3.0</v>
      </c>
      <c r="O12" s="87">
        <v>8</v>
      </c>
      <c r="P12" s="109" t="str">
        <f t="shared" si="6"/>
        <v>B⁺</v>
      </c>
      <c r="Q12" s="110" t="str">
        <f t="shared" si="7"/>
        <v>3.5</v>
      </c>
      <c r="R12" s="87">
        <v>8.44</v>
      </c>
      <c r="S12" s="109" t="str">
        <f t="shared" si="8"/>
        <v>B⁺</v>
      </c>
      <c r="T12" s="110" t="str">
        <f t="shared" si="9"/>
        <v>3.5</v>
      </c>
      <c r="U12" s="87">
        <v>7.2999999999999989</v>
      </c>
      <c r="V12" s="109" t="str">
        <f t="shared" si="10"/>
        <v>B</v>
      </c>
      <c r="W12" s="110" t="str">
        <f t="shared" si="11"/>
        <v>3.0</v>
      </c>
      <c r="X12" s="88">
        <v>7.2999999999999989</v>
      </c>
      <c r="Y12" s="109" t="str">
        <f t="shared" si="12"/>
        <v>B</v>
      </c>
      <c r="Z12" s="110" t="str">
        <f t="shared" si="13"/>
        <v>3.0</v>
      </c>
      <c r="AA12" s="88">
        <v>7.2999999999999989</v>
      </c>
      <c r="AB12" s="109" t="str">
        <f t="shared" si="14"/>
        <v>B</v>
      </c>
      <c r="AC12" s="110" t="str">
        <f t="shared" si="15"/>
        <v>3.0</v>
      </c>
      <c r="AD12" s="89">
        <v>6.6</v>
      </c>
      <c r="AE12" s="109" t="str">
        <f t="shared" si="16"/>
        <v>C⁺</v>
      </c>
      <c r="AF12" s="110" t="str">
        <f t="shared" si="17"/>
        <v>2.5</v>
      </c>
      <c r="AG12" s="88">
        <v>7.2999999999999989</v>
      </c>
      <c r="AH12" s="109" t="str">
        <f t="shared" si="18"/>
        <v>B</v>
      </c>
      <c r="AI12" s="110" t="str">
        <f t="shared" si="19"/>
        <v>3.0</v>
      </c>
      <c r="AJ12" s="116">
        <f t="shared" si="20"/>
        <v>167.42999999999998</v>
      </c>
      <c r="AK12" s="173">
        <f t="shared" si="21"/>
        <v>7.279565217391303</v>
      </c>
      <c r="AL12" s="116">
        <f t="shared" si="22"/>
        <v>67.5</v>
      </c>
      <c r="AM12" s="122">
        <f t="shared" si="23"/>
        <v>2.9347826086956523</v>
      </c>
      <c r="AN12" s="85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</row>
    <row r="13" spans="1:253" ht="19.5" customHeight="1">
      <c r="A13" s="118">
        <v>5</v>
      </c>
      <c r="B13" s="119">
        <v>1565010079</v>
      </c>
      <c r="C13" s="120" t="s">
        <v>86</v>
      </c>
      <c r="D13" s="121" t="s">
        <v>87</v>
      </c>
      <c r="E13" s="186" t="s">
        <v>88</v>
      </c>
      <c r="F13" s="87">
        <v>5.9</v>
      </c>
      <c r="G13" s="109" t="str">
        <f t="shared" si="0"/>
        <v>C</v>
      </c>
      <c r="H13" s="110" t="str">
        <f t="shared" si="1"/>
        <v>2.0</v>
      </c>
      <c r="I13" s="87">
        <v>5.0999999999999996</v>
      </c>
      <c r="J13" s="109" t="str">
        <f t="shared" si="2"/>
        <v>D⁺</v>
      </c>
      <c r="K13" s="110" t="str">
        <f t="shared" si="3"/>
        <v>1.5</v>
      </c>
      <c r="L13" s="87">
        <v>7.2999999999999989</v>
      </c>
      <c r="M13" s="109" t="str">
        <f t="shared" si="4"/>
        <v>B</v>
      </c>
      <c r="N13" s="110" t="str">
        <f t="shared" si="5"/>
        <v>3.0</v>
      </c>
      <c r="O13" s="87">
        <v>8</v>
      </c>
      <c r="P13" s="109" t="str">
        <f t="shared" si="6"/>
        <v>B⁺</v>
      </c>
      <c r="Q13" s="110" t="str">
        <f t="shared" si="7"/>
        <v>3.5</v>
      </c>
      <c r="R13" s="87">
        <v>8.6199999999999992</v>
      </c>
      <c r="S13" s="109" t="str">
        <f t="shared" si="8"/>
        <v>A</v>
      </c>
      <c r="T13" s="110" t="str">
        <f t="shared" si="9"/>
        <v>3.8</v>
      </c>
      <c r="U13" s="87">
        <v>7.2999999999999989</v>
      </c>
      <c r="V13" s="109" t="str">
        <f t="shared" si="10"/>
        <v>B</v>
      </c>
      <c r="W13" s="110" t="str">
        <f t="shared" si="11"/>
        <v>3.0</v>
      </c>
      <c r="X13" s="88">
        <v>6.6</v>
      </c>
      <c r="Y13" s="109" t="str">
        <f t="shared" si="12"/>
        <v>C⁺</v>
      </c>
      <c r="Z13" s="110" t="str">
        <f t="shared" si="13"/>
        <v>2.5</v>
      </c>
      <c r="AA13" s="88">
        <v>7.2999999999999989</v>
      </c>
      <c r="AB13" s="109" t="str">
        <f t="shared" si="14"/>
        <v>B</v>
      </c>
      <c r="AC13" s="110" t="str">
        <f t="shared" si="15"/>
        <v>3.0</v>
      </c>
      <c r="AD13" s="89">
        <v>7.6</v>
      </c>
      <c r="AE13" s="109" t="str">
        <f t="shared" si="16"/>
        <v>B</v>
      </c>
      <c r="AF13" s="110" t="str">
        <f t="shared" si="17"/>
        <v>3.0</v>
      </c>
      <c r="AG13" s="88">
        <v>7.2999999999999989</v>
      </c>
      <c r="AH13" s="109" t="str">
        <f t="shared" si="18"/>
        <v>B</v>
      </c>
      <c r="AI13" s="110" t="str">
        <f t="shared" si="19"/>
        <v>3.0</v>
      </c>
      <c r="AJ13" s="116">
        <f t="shared" si="20"/>
        <v>162.73999999999998</v>
      </c>
      <c r="AK13" s="173">
        <f t="shared" si="21"/>
        <v>7.0756521739130429</v>
      </c>
      <c r="AL13" s="116">
        <f t="shared" si="22"/>
        <v>64.599999999999994</v>
      </c>
      <c r="AM13" s="122">
        <f t="shared" si="23"/>
        <v>2.8086956521739128</v>
      </c>
      <c r="AN13" s="85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</row>
    <row r="14" spans="1:253" s="184" customFormat="1" ht="19.5" customHeight="1">
      <c r="A14" s="175">
        <v>6</v>
      </c>
      <c r="B14" s="144">
        <v>1565010080</v>
      </c>
      <c r="C14" s="145" t="s">
        <v>16</v>
      </c>
      <c r="D14" s="146" t="s">
        <v>89</v>
      </c>
      <c r="E14" s="187" t="s">
        <v>90</v>
      </c>
      <c r="F14" s="176" t="e">
        <v>#VALUE!</v>
      </c>
      <c r="G14" s="177" t="e">
        <f t="shared" si="0"/>
        <v>#VALUE!</v>
      </c>
      <c r="H14" s="178" t="e">
        <f t="shared" si="1"/>
        <v>#VALUE!</v>
      </c>
      <c r="I14" s="176" t="e">
        <v>#VALUE!</v>
      </c>
      <c r="J14" s="177" t="e">
        <f t="shared" si="2"/>
        <v>#VALUE!</v>
      </c>
      <c r="K14" s="178" t="e">
        <f t="shared" si="3"/>
        <v>#VALUE!</v>
      </c>
      <c r="L14" s="176" t="e">
        <v>#VALUE!</v>
      </c>
      <c r="M14" s="177" t="e">
        <f t="shared" si="4"/>
        <v>#VALUE!</v>
      </c>
      <c r="N14" s="178" t="e">
        <f t="shared" si="5"/>
        <v>#VALUE!</v>
      </c>
      <c r="O14" s="176" t="e">
        <v>#VALUE!</v>
      </c>
      <c r="P14" s="177" t="e">
        <f t="shared" si="6"/>
        <v>#VALUE!</v>
      </c>
      <c r="Q14" s="178" t="e">
        <f t="shared" si="7"/>
        <v>#VALUE!</v>
      </c>
      <c r="R14" s="176" t="e">
        <v>#VALUE!</v>
      </c>
      <c r="S14" s="177" t="e">
        <f t="shared" si="8"/>
        <v>#VALUE!</v>
      </c>
      <c r="T14" s="178" t="e">
        <f t="shared" si="9"/>
        <v>#VALUE!</v>
      </c>
      <c r="U14" s="176" t="e">
        <v>#VALUE!</v>
      </c>
      <c r="V14" s="177" t="e">
        <f t="shared" si="10"/>
        <v>#VALUE!</v>
      </c>
      <c r="W14" s="178" t="e">
        <f t="shared" si="11"/>
        <v>#VALUE!</v>
      </c>
      <c r="X14" s="179" t="e">
        <v>#VALUE!</v>
      </c>
      <c r="Y14" s="177" t="e">
        <f t="shared" si="12"/>
        <v>#VALUE!</v>
      </c>
      <c r="Z14" s="178" t="e">
        <f t="shared" si="13"/>
        <v>#VALUE!</v>
      </c>
      <c r="AA14" s="179" t="e">
        <v>#VALUE!</v>
      </c>
      <c r="AB14" s="177" t="e">
        <f t="shared" si="14"/>
        <v>#VALUE!</v>
      </c>
      <c r="AC14" s="178" t="e">
        <f t="shared" si="15"/>
        <v>#VALUE!</v>
      </c>
      <c r="AD14" s="180" t="e">
        <v>#VALUE!</v>
      </c>
      <c r="AE14" s="177" t="e">
        <f t="shared" si="16"/>
        <v>#VALUE!</v>
      </c>
      <c r="AF14" s="178" t="e">
        <f t="shared" si="17"/>
        <v>#VALUE!</v>
      </c>
      <c r="AG14" s="179" t="e">
        <v>#VALUE!</v>
      </c>
      <c r="AH14" s="177" t="e">
        <f t="shared" si="18"/>
        <v>#VALUE!</v>
      </c>
      <c r="AI14" s="178" t="e">
        <f t="shared" si="19"/>
        <v>#VALUE!</v>
      </c>
      <c r="AJ14" s="181" t="e">
        <f t="shared" si="20"/>
        <v>#VALUE!</v>
      </c>
      <c r="AK14" s="182" t="e">
        <f t="shared" si="21"/>
        <v>#VALUE!</v>
      </c>
      <c r="AL14" s="181" t="e">
        <f t="shared" si="22"/>
        <v>#VALUE!</v>
      </c>
      <c r="AM14" s="183" t="e">
        <f>AL14/$AJ$7</f>
        <v>#VALUE!</v>
      </c>
      <c r="AN14" s="92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</row>
    <row r="15" spans="1:253" s="184" customFormat="1" ht="19.5" customHeight="1">
      <c r="A15" s="175">
        <v>7</v>
      </c>
      <c r="B15" s="144">
        <v>1565010081</v>
      </c>
      <c r="C15" s="145" t="s">
        <v>91</v>
      </c>
      <c r="D15" s="146" t="s">
        <v>92</v>
      </c>
      <c r="E15" s="187" t="s">
        <v>93</v>
      </c>
      <c r="F15" s="176" t="e">
        <v>#VALUE!</v>
      </c>
      <c r="G15" s="177" t="e">
        <f t="shared" si="0"/>
        <v>#VALUE!</v>
      </c>
      <c r="H15" s="178" t="e">
        <f t="shared" si="1"/>
        <v>#VALUE!</v>
      </c>
      <c r="I15" s="176" t="e">
        <v>#VALUE!</v>
      </c>
      <c r="J15" s="177" t="e">
        <f t="shared" si="2"/>
        <v>#VALUE!</v>
      </c>
      <c r="K15" s="178" t="e">
        <f t="shared" si="3"/>
        <v>#VALUE!</v>
      </c>
      <c r="L15" s="176" t="e">
        <v>#VALUE!</v>
      </c>
      <c r="M15" s="177" t="e">
        <f t="shared" si="4"/>
        <v>#VALUE!</v>
      </c>
      <c r="N15" s="178" t="e">
        <f t="shared" si="5"/>
        <v>#VALUE!</v>
      </c>
      <c r="O15" s="176" t="e">
        <v>#VALUE!</v>
      </c>
      <c r="P15" s="177" t="e">
        <f t="shared" si="6"/>
        <v>#VALUE!</v>
      </c>
      <c r="Q15" s="178" t="e">
        <f t="shared" si="7"/>
        <v>#VALUE!</v>
      </c>
      <c r="R15" s="176" t="e">
        <v>#VALUE!</v>
      </c>
      <c r="S15" s="177" t="e">
        <f t="shared" si="8"/>
        <v>#VALUE!</v>
      </c>
      <c r="T15" s="178" t="e">
        <f t="shared" si="9"/>
        <v>#VALUE!</v>
      </c>
      <c r="U15" s="176" t="e">
        <v>#VALUE!</v>
      </c>
      <c r="V15" s="177" t="e">
        <f t="shared" si="10"/>
        <v>#VALUE!</v>
      </c>
      <c r="W15" s="178" t="e">
        <f t="shared" si="11"/>
        <v>#VALUE!</v>
      </c>
      <c r="X15" s="179" t="e">
        <v>#VALUE!</v>
      </c>
      <c r="Y15" s="177" t="e">
        <f t="shared" si="12"/>
        <v>#VALUE!</v>
      </c>
      <c r="Z15" s="178" t="e">
        <f t="shared" si="13"/>
        <v>#VALUE!</v>
      </c>
      <c r="AA15" s="179" t="e">
        <v>#VALUE!</v>
      </c>
      <c r="AB15" s="177" t="e">
        <f t="shared" si="14"/>
        <v>#VALUE!</v>
      </c>
      <c r="AC15" s="178" t="e">
        <f t="shared" si="15"/>
        <v>#VALUE!</v>
      </c>
      <c r="AD15" s="180" t="e">
        <v>#VALUE!</v>
      </c>
      <c r="AE15" s="177" t="e">
        <f t="shared" si="16"/>
        <v>#VALUE!</v>
      </c>
      <c r="AF15" s="178" t="e">
        <f t="shared" si="17"/>
        <v>#VALUE!</v>
      </c>
      <c r="AG15" s="179" t="e">
        <v>#VALUE!</v>
      </c>
      <c r="AH15" s="177" t="e">
        <f t="shared" si="18"/>
        <v>#VALUE!</v>
      </c>
      <c r="AI15" s="178" t="e">
        <f t="shared" si="19"/>
        <v>#VALUE!</v>
      </c>
      <c r="AJ15" s="181" t="e">
        <f t="shared" si="20"/>
        <v>#VALUE!</v>
      </c>
      <c r="AK15" s="182" t="e">
        <f t="shared" si="21"/>
        <v>#VALUE!</v>
      </c>
      <c r="AL15" s="181" t="e">
        <f t="shared" si="22"/>
        <v>#VALUE!</v>
      </c>
      <c r="AM15" s="183" t="e">
        <f>AL15/$AJ$7</f>
        <v>#VALUE!</v>
      </c>
      <c r="AN15" s="92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</row>
    <row r="16" spans="1:253" ht="19.5" customHeight="1">
      <c r="A16" s="118">
        <v>8</v>
      </c>
      <c r="B16" s="119">
        <v>1565010084</v>
      </c>
      <c r="C16" s="120" t="s">
        <v>94</v>
      </c>
      <c r="D16" s="121" t="s">
        <v>95</v>
      </c>
      <c r="E16" s="186" t="s">
        <v>96</v>
      </c>
      <c r="F16" s="87">
        <v>6.6</v>
      </c>
      <c r="G16" s="109" t="str">
        <f t="shared" si="0"/>
        <v>C⁺</v>
      </c>
      <c r="H16" s="110" t="str">
        <f t="shared" si="1"/>
        <v>2.5</v>
      </c>
      <c r="I16" s="87">
        <v>3.5999999999999996</v>
      </c>
      <c r="J16" s="109" t="str">
        <f t="shared" si="2"/>
        <v>F</v>
      </c>
      <c r="K16" s="110" t="b">
        <f t="shared" si="3"/>
        <v>0</v>
      </c>
      <c r="L16" s="87">
        <v>4.1999999999999993</v>
      </c>
      <c r="M16" s="109" t="str">
        <f t="shared" si="4"/>
        <v>D</v>
      </c>
      <c r="N16" s="110" t="str">
        <f t="shared" si="5"/>
        <v>1.0</v>
      </c>
      <c r="O16" s="87">
        <v>6.6</v>
      </c>
      <c r="P16" s="109" t="str">
        <f t="shared" si="6"/>
        <v>C⁺</v>
      </c>
      <c r="Q16" s="110" t="str">
        <f t="shared" si="7"/>
        <v>2.5</v>
      </c>
      <c r="R16" s="87">
        <v>5.6</v>
      </c>
      <c r="S16" s="109" t="str">
        <f t="shared" si="8"/>
        <v>C</v>
      </c>
      <c r="T16" s="110" t="str">
        <f t="shared" si="9"/>
        <v>2.0</v>
      </c>
      <c r="U16" s="87">
        <v>6.6999999999999993</v>
      </c>
      <c r="V16" s="109" t="str">
        <f t="shared" si="10"/>
        <v>C⁺</v>
      </c>
      <c r="W16" s="110" t="str">
        <f t="shared" si="11"/>
        <v>2.5</v>
      </c>
      <c r="X16" s="88">
        <v>6.6999999999999993</v>
      </c>
      <c r="Y16" s="109" t="str">
        <f t="shared" si="12"/>
        <v>C⁺</v>
      </c>
      <c r="Z16" s="110" t="str">
        <f t="shared" si="13"/>
        <v>2.5</v>
      </c>
      <c r="AA16" s="88">
        <v>5.6</v>
      </c>
      <c r="AB16" s="109" t="str">
        <f t="shared" si="14"/>
        <v>C</v>
      </c>
      <c r="AC16" s="110" t="str">
        <f t="shared" si="15"/>
        <v>2.0</v>
      </c>
      <c r="AD16" s="89">
        <v>4.8999999999999995</v>
      </c>
      <c r="AE16" s="109" t="str">
        <f t="shared" si="16"/>
        <v>D</v>
      </c>
      <c r="AF16" s="110" t="str">
        <f t="shared" si="17"/>
        <v>1.0</v>
      </c>
      <c r="AG16" s="88">
        <v>4.8999999999999995</v>
      </c>
      <c r="AH16" s="109" t="str">
        <f t="shared" si="18"/>
        <v>D</v>
      </c>
      <c r="AI16" s="110" t="str">
        <f t="shared" si="19"/>
        <v>1.0</v>
      </c>
      <c r="AJ16" s="116">
        <f t="shared" si="20"/>
        <v>125.89999999999999</v>
      </c>
      <c r="AK16" s="173">
        <f t="shared" si="21"/>
        <v>5.4739130434782606</v>
      </c>
      <c r="AL16" s="116">
        <f t="shared" si="22"/>
        <v>37.5</v>
      </c>
      <c r="AM16" s="122">
        <f t="shared" si="23"/>
        <v>1.6304347826086956</v>
      </c>
      <c r="AN16" s="85"/>
      <c r="AO16" s="90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</row>
    <row r="17" spans="1:253" ht="19.5" customHeight="1">
      <c r="A17" s="118">
        <v>9</v>
      </c>
      <c r="B17" s="119">
        <v>1565010086</v>
      </c>
      <c r="C17" s="120" t="s">
        <v>97</v>
      </c>
      <c r="D17" s="121" t="s">
        <v>98</v>
      </c>
      <c r="E17" s="186">
        <v>33339</v>
      </c>
      <c r="F17" s="87">
        <v>6.6</v>
      </c>
      <c r="G17" s="109" t="str">
        <f t="shared" si="0"/>
        <v>C⁺</v>
      </c>
      <c r="H17" s="110" t="str">
        <f t="shared" si="1"/>
        <v>2.5</v>
      </c>
      <c r="I17" s="87">
        <v>6.3999999999999995</v>
      </c>
      <c r="J17" s="109" t="str">
        <f t="shared" si="2"/>
        <v>C</v>
      </c>
      <c r="K17" s="110" t="str">
        <f t="shared" si="3"/>
        <v>2.0</v>
      </c>
      <c r="L17" s="87">
        <v>6.9499999999999993</v>
      </c>
      <c r="M17" s="109" t="str">
        <f t="shared" si="4"/>
        <v>C⁺</v>
      </c>
      <c r="N17" s="110" t="str">
        <f t="shared" si="5"/>
        <v>2.5</v>
      </c>
      <c r="O17" s="87">
        <v>8</v>
      </c>
      <c r="P17" s="109" t="str">
        <f t="shared" si="6"/>
        <v>B⁺</v>
      </c>
      <c r="Q17" s="110" t="str">
        <f t="shared" si="7"/>
        <v>3.5</v>
      </c>
      <c r="R17" s="87">
        <v>7.92</v>
      </c>
      <c r="S17" s="109" t="str">
        <f t="shared" si="8"/>
        <v>B</v>
      </c>
      <c r="T17" s="110" t="str">
        <f t="shared" si="9"/>
        <v>3.0</v>
      </c>
      <c r="U17" s="87">
        <v>6.6</v>
      </c>
      <c r="V17" s="109" t="str">
        <f t="shared" si="10"/>
        <v>C⁺</v>
      </c>
      <c r="W17" s="110" t="str">
        <f t="shared" si="11"/>
        <v>2.5</v>
      </c>
      <c r="X17" s="88">
        <v>7.2999999999999989</v>
      </c>
      <c r="Y17" s="109" t="str">
        <f t="shared" si="12"/>
        <v>B</v>
      </c>
      <c r="Z17" s="110" t="str">
        <f t="shared" si="13"/>
        <v>3.0</v>
      </c>
      <c r="AA17" s="88">
        <v>6.9499999999999993</v>
      </c>
      <c r="AB17" s="109" t="str">
        <f t="shared" si="14"/>
        <v>C⁺</v>
      </c>
      <c r="AC17" s="110" t="str">
        <f t="shared" si="15"/>
        <v>2.5</v>
      </c>
      <c r="AD17" s="89">
        <v>7.1999999999999993</v>
      </c>
      <c r="AE17" s="109" t="str">
        <f t="shared" si="16"/>
        <v>B</v>
      </c>
      <c r="AF17" s="110" t="str">
        <f t="shared" si="17"/>
        <v>3.0</v>
      </c>
      <c r="AG17" s="88">
        <v>7.1499999999999995</v>
      </c>
      <c r="AH17" s="109" t="str">
        <f t="shared" si="18"/>
        <v>B</v>
      </c>
      <c r="AI17" s="110" t="str">
        <f t="shared" si="19"/>
        <v>3.0</v>
      </c>
      <c r="AJ17" s="116">
        <f t="shared" si="20"/>
        <v>163.74</v>
      </c>
      <c r="AK17" s="173">
        <f t="shared" si="21"/>
        <v>7.1191304347826092</v>
      </c>
      <c r="AL17" s="116">
        <f t="shared" si="22"/>
        <v>63.5</v>
      </c>
      <c r="AM17" s="122">
        <f t="shared" si="23"/>
        <v>2.7608695652173911</v>
      </c>
      <c r="AN17" s="85"/>
      <c r="AO17" s="91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</row>
    <row r="18" spans="1:253" ht="19.5" customHeight="1">
      <c r="A18" s="118">
        <v>10</v>
      </c>
      <c r="B18" s="119">
        <v>1565010087</v>
      </c>
      <c r="C18" s="120" t="s">
        <v>99</v>
      </c>
      <c r="D18" s="121" t="s">
        <v>17</v>
      </c>
      <c r="E18" s="186" t="s">
        <v>100</v>
      </c>
      <c r="F18" s="87">
        <v>5.9</v>
      </c>
      <c r="G18" s="109" t="str">
        <f t="shared" si="0"/>
        <v>C</v>
      </c>
      <c r="H18" s="110" t="str">
        <f t="shared" si="1"/>
        <v>2.0</v>
      </c>
      <c r="I18" s="87">
        <v>5.45</v>
      </c>
      <c r="J18" s="109" t="str">
        <f t="shared" si="2"/>
        <v>D⁺</v>
      </c>
      <c r="K18" s="110" t="str">
        <f t="shared" si="3"/>
        <v>1.5</v>
      </c>
      <c r="L18" s="87">
        <v>7.2999999999999989</v>
      </c>
      <c r="M18" s="109" t="str">
        <f t="shared" si="4"/>
        <v>B</v>
      </c>
      <c r="N18" s="110" t="str">
        <f t="shared" si="5"/>
        <v>3.0</v>
      </c>
      <c r="O18" s="87">
        <v>7.2999999999999989</v>
      </c>
      <c r="P18" s="109" t="str">
        <f t="shared" si="6"/>
        <v>B</v>
      </c>
      <c r="Q18" s="110" t="str">
        <f t="shared" si="7"/>
        <v>3.0</v>
      </c>
      <c r="R18" s="87">
        <v>7.92</v>
      </c>
      <c r="S18" s="109" t="str">
        <f t="shared" si="8"/>
        <v>B</v>
      </c>
      <c r="T18" s="110" t="str">
        <f t="shared" si="9"/>
        <v>3.0</v>
      </c>
      <c r="U18" s="87">
        <v>7.2999999999999989</v>
      </c>
      <c r="V18" s="109" t="str">
        <f t="shared" si="10"/>
        <v>B</v>
      </c>
      <c r="W18" s="110" t="str">
        <f t="shared" si="11"/>
        <v>3.0</v>
      </c>
      <c r="X18" s="88">
        <v>7.2999999999999989</v>
      </c>
      <c r="Y18" s="109" t="str">
        <f t="shared" si="12"/>
        <v>B</v>
      </c>
      <c r="Z18" s="110" t="str">
        <f t="shared" si="13"/>
        <v>3.0</v>
      </c>
      <c r="AA18" s="88">
        <v>8</v>
      </c>
      <c r="AB18" s="109" t="str">
        <f t="shared" si="14"/>
        <v>B⁺</v>
      </c>
      <c r="AC18" s="110" t="str">
        <f t="shared" si="15"/>
        <v>3.5</v>
      </c>
      <c r="AD18" s="89">
        <v>6.8999999999999986</v>
      </c>
      <c r="AE18" s="109" t="str">
        <f t="shared" si="16"/>
        <v>C⁺</v>
      </c>
      <c r="AF18" s="110" t="str">
        <f t="shared" si="17"/>
        <v>2.5</v>
      </c>
      <c r="AG18" s="88">
        <v>7</v>
      </c>
      <c r="AH18" s="109" t="str">
        <f t="shared" si="18"/>
        <v>B</v>
      </c>
      <c r="AI18" s="110" t="str">
        <f t="shared" si="19"/>
        <v>3.0</v>
      </c>
      <c r="AJ18" s="116">
        <f t="shared" si="20"/>
        <v>160.38999999999999</v>
      </c>
      <c r="AK18" s="173">
        <f t="shared" si="21"/>
        <v>6.9734782608695642</v>
      </c>
      <c r="AL18" s="116">
        <f t="shared" si="22"/>
        <v>62</v>
      </c>
      <c r="AM18" s="122">
        <f t="shared" si="23"/>
        <v>2.6956521739130435</v>
      </c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</row>
    <row r="19" spans="1:253" ht="19.5" customHeight="1">
      <c r="A19" s="118">
        <v>11</v>
      </c>
      <c r="B19" s="119">
        <v>1565010088</v>
      </c>
      <c r="C19" s="120" t="s">
        <v>101</v>
      </c>
      <c r="D19" s="121" t="s">
        <v>102</v>
      </c>
      <c r="E19" s="186" t="s">
        <v>103</v>
      </c>
      <c r="F19" s="87">
        <v>7.2999999999999989</v>
      </c>
      <c r="G19" s="109" t="str">
        <f t="shared" si="0"/>
        <v>B</v>
      </c>
      <c r="H19" s="110" t="str">
        <f t="shared" si="1"/>
        <v>3.0</v>
      </c>
      <c r="I19" s="87">
        <v>5.45</v>
      </c>
      <c r="J19" s="109" t="str">
        <f t="shared" si="2"/>
        <v>D⁺</v>
      </c>
      <c r="K19" s="110" t="str">
        <f t="shared" si="3"/>
        <v>1.5</v>
      </c>
      <c r="L19" s="87">
        <v>7.2999999999999989</v>
      </c>
      <c r="M19" s="109" t="str">
        <f t="shared" si="4"/>
        <v>B</v>
      </c>
      <c r="N19" s="110" t="str">
        <f t="shared" si="5"/>
        <v>3.0</v>
      </c>
      <c r="O19" s="87">
        <v>7.2999999999999989</v>
      </c>
      <c r="P19" s="109" t="str">
        <f t="shared" si="6"/>
        <v>B</v>
      </c>
      <c r="Q19" s="110" t="str">
        <f t="shared" si="7"/>
        <v>3.0</v>
      </c>
      <c r="R19" s="87">
        <v>7.39</v>
      </c>
      <c r="S19" s="109" t="str">
        <f t="shared" si="8"/>
        <v>B</v>
      </c>
      <c r="T19" s="110" t="str">
        <f t="shared" si="9"/>
        <v>3.0</v>
      </c>
      <c r="U19" s="87">
        <v>6.6999999999999993</v>
      </c>
      <c r="V19" s="109" t="str">
        <f t="shared" si="10"/>
        <v>C⁺</v>
      </c>
      <c r="W19" s="110" t="str">
        <f t="shared" si="11"/>
        <v>2.5</v>
      </c>
      <c r="X19" s="88">
        <v>6.7</v>
      </c>
      <c r="Y19" s="109" t="str">
        <f t="shared" si="12"/>
        <v>C⁺</v>
      </c>
      <c r="Z19" s="110" t="str">
        <f t="shared" si="13"/>
        <v>2.5</v>
      </c>
      <c r="AA19" s="88">
        <v>5.6</v>
      </c>
      <c r="AB19" s="109" t="str">
        <f t="shared" si="14"/>
        <v>C</v>
      </c>
      <c r="AC19" s="110" t="str">
        <f t="shared" si="15"/>
        <v>2.0</v>
      </c>
      <c r="AD19" s="89">
        <v>5.9</v>
      </c>
      <c r="AE19" s="109" t="str">
        <f t="shared" si="16"/>
        <v>C</v>
      </c>
      <c r="AF19" s="110" t="str">
        <f t="shared" si="17"/>
        <v>2.0</v>
      </c>
      <c r="AG19" s="88">
        <v>7.6</v>
      </c>
      <c r="AH19" s="109" t="str">
        <f t="shared" si="18"/>
        <v>B</v>
      </c>
      <c r="AI19" s="110" t="str">
        <f t="shared" si="19"/>
        <v>3.0</v>
      </c>
      <c r="AJ19" s="116">
        <f t="shared" si="20"/>
        <v>153.13</v>
      </c>
      <c r="AK19" s="173">
        <f t="shared" si="21"/>
        <v>6.6578260869565211</v>
      </c>
      <c r="AL19" s="116">
        <f t="shared" si="22"/>
        <v>57.5</v>
      </c>
      <c r="AM19" s="122">
        <f t="shared" si="23"/>
        <v>2.5</v>
      </c>
      <c r="AN19" s="85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</row>
    <row r="20" spans="1:253" ht="19.5" customHeight="1">
      <c r="A20" s="118">
        <v>12</v>
      </c>
      <c r="B20" s="119">
        <v>1565010090</v>
      </c>
      <c r="C20" s="120" t="s">
        <v>104</v>
      </c>
      <c r="D20" s="121" t="s">
        <v>18</v>
      </c>
      <c r="E20" s="186" t="s">
        <v>105</v>
      </c>
      <c r="F20" s="87">
        <v>7.2999999999999989</v>
      </c>
      <c r="G20" s="109" t="str">
        <f t="shared" si="0"/>
        <v>B</v>
      </c>
      <c r="H20" s="110" t="str">
        <f t="shared" si="1"/>
        <v>3.0</v>
      </c>
      <c r="I20" s="87">
        <v>5.6</v>
      </c>
      <c r="J20" s="109" t="str">
        <f t="shared" si="2"/>
        <v>C</v>
      </c>
      <c r="K20" s="110" t="str">
        <f t="shared" si="3"/>
        <v>2.0</v>
      </c>
      <c r="L20" s="87">
        <v>7.65</v>
      </c>
      <c r="M20" s="109" t="str">
        <f t="shared" si="4"/>
        <v>B</v>
      </c>
      <c r="N20" s="110" t="str">
        <f t="shared" si="5"/>
        <v>3.0</v>
      </c>
      <c r="O20" s="87">
        <v>6.6</v>
      </c>
      <c r="P20" s="109" t="str">
        <f t="shared" si="6"/>
        <v>C⁺</v>
      </c>
      <c r="Q20" s="110" t="str">
        <f t="shared" si="7"/>
        <v>2.5</v>
      </c>
      <c r="R20" s="87">
        <v>8.27</v>
      </c>
      <c r="S20" s="109" t="str">
        <f t="shared" si="8"/>
        <v>B⁺</v>
      </c>
      <c r="T20" s="110" t="str">
        <f t="shared" si="9"/>
        <v>3.5</v>
      </c>
      <c r="U20" s="87">
        <v>7.2999999999999989</v>
      </c>
      <c r="V20" s="109" t="str">
        <f t="shared" si="10"/>
        <v>B</v>
      </c>
      <c r="W20" s="110" t="str">
        <f t="shared" si="11"/>
        <v>3.0</v>
      </c>
      <c r="X20" s="88">
        <v>7.2999999999999989</v>
      </c>
      <c r="Y20" s="109" t="str">
        <f t="shared" si="12"/>
        <v>B</v>
      </c>
      <c r="Z20" s="110" t="str">
        <f t="shared" si="13"/>
        <v>3.0</v>
      </c>
      <c r="AA20" s="88">
        <v>8</v>
      </c>
      <c r="AB20" s="109" t="str">
        <f t="shared" si="14"/>
        <v>B⁺</v>
      </c>
      <c r="AC20" s="110" t="str">
        <f t="shared" si="15"/>
        <v>3.5</v>
      </c>
      <c r="AD20" s="89">
        <v>9</v>
      </c>
      <c r="AE20" s="109" t="str">
        <f t="shared" si="16"/>
        <v>A</v>
      </c>
      <c r="AF20" s="110" t="str">
        <f t="shared" si="17"/>
        <v>3.8</v>
      </c>
      <c r="AG20" s="88">
        <v>7.4499999999999993</v>
      </c>
      <c r="AH20" s="109" t="str">
        <f t="shared" si="18"/>
        <v>B</v>
      </c>
      <c r="AI20" s="110" t="str">
        <f t="shared" si="19"/>
        <v>3.0</v>
      </c>
      <c r="AJ20" s="116">
        <f t="shared" si="20"/>
        <v>170.14</v>
      </c>
      <c r="AK20" s="173">
        <f t="shared" si="21"/>
        <v>7.3973913043478259</v>
      </c>
      <c r="AL20" s="116">
        <f t="shared" si="22"/>
        <v>68.900000000000006</v>
      </c>
      <c r="AM20" s="122">
        <f t="shared" si="23"/>
        <v>2.9956521739130437</v>
      </c>
      <c r="AN20" s="85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</row>
    <row r="21" spans="1:253" ht="19.5" customHeight="1">
      <c r="A21" s="118">
        <v>13</v>
      </c>
      <c r="B21" s="119">
        <v>1565010091</v>
      </c>
      <c r="C21" s="120" t="s">
        <v>106</v>
      </c>
      <c r="D21" s="121" t="s">
        <v>18</v>
      </c>
      <c r="E21" s="186" t="s">
        <v>107</v>
      </c>
      <c r="F21" s="87">
        <v>5.9</v>
      </c>
      <c r="G21" s="109" t="str">
        <f t="shared" si="0"/>
        <v>C</v>
      </c>
      <c r="H21" s="110" t="str">
        <f t="shared" si="1"/>
        <v>2.0</v>
      </c>
      <c r="I21" s="87">
        <v>5.45</v>
      </c>
      <c r="J21" s="109" t="str">
        <f t="shared" si="2"/>
        <v>D⁺</v>
      </c>
      <c r="K21" s="110" t="str">
        <f t="shared" si="3"/>
        <v>1.5</v>
      </c>
      <c r="L21" s="87">
        <v>6.6</v>
      </c>
      <c r="M21" s="109" t="str">
        <f t="shared" si="4"/>
        <v>C⁺</v>
      </c>
      <c r="N21" s="110" t="str">
        <f t="shared" si="5"/>
        <v>2.5</v>
      </c>
      <c r="O21" s="87">
        <v>6.6</v>
      </c>
      <c r="P21" s="109" t="str">
        <f t="shared" si="6"/>
        <v>C⁺</v>
      </c>
      <c r="Q21" s="110" t="str">
        <f t="shared" si="7"/>
        <v>2.5</v>
      </c>
      <c r="R21" s="87">
        <v>7.65</v>
      </c>
      <c r="S21" s="109" t="str">
        <f t="shared" si="8"/>
        <v>B</v>
      </c>
      <c r="T21" s="110" t="str">
        <f t="shared" si="9"/>
        <v>3.0</v>
      </c>
      <c r="U21" s="87">
        <v>6.6</v>
      </c>
      <c r="V21" s="109" t="str">
        <f t="shared" si="10"/>
        <v>C⁺</v>
      </c>
      <c r="W21" s="110" t="str">
        <f t="shared" si="11"/>
        <v>2.5</v>
      </c>
      <c r="X21" s="88">
        <v>7.2999999999999989</v>
      </c>
      <c r="Y21" s="109" t="str">
        <f t="shared" si="12"/>
        <v>B</v>
      </c>
      <c r="Z21" s="110" t="str">
        <f t="shared" si="13"/>
        <v>3.0</v>
      </c>
      <c r="AA21" s="88">
        <v>8.35</v>
      </c>
      <c r="AB21" s="109" t="str">
        <f t="shared" si="14"/>
        <v>B⁺</v>
      </c>
      <c r="AC21" s="110" t="str">
        <f t="shared" si="15"/>
        <v>3.5</v>
      </c>
      <c r="AD21" s="89">
        <v>5.9</v>
      </c>
      <c r="AE21" s="109" t="str">
        <f t="shared" si="16"/>
        <v>C</v>
      </c>
      <c r="AF21" s="110" t="str">
        <f t="shared" si="17"/>
        <v>2.0</v>
      </c>
      <c r="AG21" s="88">
        <v>8.2999999999999989</v>
      </c>
      <c r="AH21" s="109" t="str">
        <f t="shared" si="18"/>
        <v>B⁺</v>
      </c>
      <c r="AI21" s="110" t="str">
        <f t="shared" si="19"/>
        <v>3.5</v>
      </c>
      <c r="AJ21" s="116">
        <f t="shared" si="20"/>
        <v>155.25</v>
      </c>
      <c r="AK21" s="173">
        <f t="shared" si="21"/>
        <v>6.75</v>
      </c>
      <c r="AL21" s="116">
        <f t="shared" si="22"/>
        <v>58</v>
      </c>
      <c r="AM21" s="122">
        <f t="shared" si="23"/>
        <v>2.5217391304347827</v>
      </c>
      <c r="AN21" s="85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</row>
    <row r="22" spans="1:253" s="184" customFormat="1" ht="19.5" customHeight="1">
      <c r="A22" s="175">
        <v>14</v>
      </c>
      <c r="B22" s="144">
        <v>1565010092</v>
      </c>
      <c r="C22" s="145" t="s">
        <v>108</v>
      </c>
      <c r="D22" s="146" t="s">
        <v>18</v>
      </c>
      <c r="E22" s="187" t="s">
        <v>109</v>
      </c>
      <c r="F22" s="176" t="e">
        <v>#VALUE!</v>
      </c>
      <c r="G22" s="177" t="e">
        <f t="shared" si="0"/>
        <v>#VALUE!</v>
      </c>
      <c r="H22" s="178" t="e">
        <f t="shared" si="1"/>
        <v>#VALUE!</v>
      </c>
      <c r="I22" s="176" t="e">
        <v>#VALUE!</v>
      </c>
      <c r="J22" s="177" t="e">
        <f t="shared" si="2"/>
        <v>#VALUE!</v>
      </c>
      <c r="K22" s="178" t="e">
        <f t="shared" si="3"/>
        <v>#VALUE!</v>
      </c>
      <c r="L22" s="176" t="e">
        <v>#VALUE!</v>
      </c>
      <c r="M22" s="177" t="e">
        <f t="shared" si="4"/>
        <v>#VALUE!</v>
      </c>
      <c r="N22" s="178" t="e">
        <f t="shared" si="5"/>
        <v>#VALUE!</v>
      </c>
      <c r="O22" s="176" t="e">
        <v>#VALUE!</v>
      </c>
      <c r="P22" s="177" t="e">
        <f t="shared" si="6"/>
        <v>#VALUE!</v>
      </c>
      <c r="Q22" s="178" t="e">
        <f t="shared" si="7"/>
        <v>#VALUE!</v>
      </c>
      <c r="R22" s="176" t="e">
        <v>#VALUE!</v>
      </c>
      <c r="S22" s="177" t="e">
        <f t="shared" si="8"/>
        <v>#VALUE!</v>
      </c>
      <c r="T22" s="178" t="e">
        <f t="shared" si="9"/>
        <v>#VALUE!</v>
      </c>
      <c r="U22" s="176" t="e">
        <v>#VALUE!</v>
      </c>
      <c r="V22" s="177" t="e">
        <f t="shared" si="10"/>
        <v>#VALUE!</v>
      </c>
      <c r="W22" s="178" t="e">
        <f t="shared" si="11"/>
        <v>#VALUE!</v>
      </c>
      <c r="X22" s="179" t="e">
        <v>#VALUE!</v>
      </c>
      <c r="Y22" s="177" t="e">
        <f t="shared" si="12"/>
        <v>#VALUE!</v>
      </c>
      <c r="Z22" s="178" t="e">
        <f t="shared" si="13"/>
        <v>#VALUE!</v>
      </c>
      <c r="AA22" s="179" t="e">
        <v>#VALUE!</v>
      </c>
      <c r="AB22" s="177" t="e">
        <f t="shared" si="14"/>
        <v>#VALUE!</v>
      </c>
      <c r="AC22" s="178" t="e">
        <f t="shared" si="15"/>
        <v>#VALUE!</v>
      </c>
      <c r="AD22" s="180" t="e">
        <v>#VALUE!</v>
      </c>
      <c r="AE22" s="177" t="e">
        <f t="shared" si="16"/>
        <v>#VALUE!</v>
      </c>
      <c r="AF22" s="178" t="e">
        <f t="shared" si="17"/>
        <v>#VALUE!</v>
      </c>
      <c r="AG22" s="179" t="e">
        <v>#VALUE!</v>
      </c>
      <c r="AH22" s="177" t="e">
        <f t="shared" si="18"/>
        <v>#VALUE!</v>
      </c>
      <c r="AI22" s="178" t="e">
        <f t="shared" si="19"/>
        <v>#VALUE!</v>
      </c>
      <c r="AJ22" s="181" t="e">
        <f t="shared" si="20"/>
        <v>#VALUE!</v>
      </c>
      <c r="AK22" s="182" t="e">
        <f t="shared" si="21"/>
        <v>#VALUE!</v>
      </c>
      <c r="AL22" s="181" t="e">
        <f t="shared" si="22"/>
        <v>#VALUE!</v>
      </c>
      <c r="AM22" s="183" t="e">
        <f t="shared" si="23"/>
        <v>#VALUE!</v>
      </c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</row>
    <row r="23" spans="1:253" ht="19.5" customHeight="1">
      <c r="A23" s="118">
        <v>15</v>
      </c>
      <c r="B23" s="119">
        <v>1565010093</v>
      </c>
      <c r="C23" s="120" t="s">
        <v>110</v>
      </c>
      <c r="D23" s="121" t="s">
        <v>18</v>
      </c>
      <c r="E23" s="186">
        <v>31992</v>
      </c>
      <c r="F23" s="87">
        <v>6.6</v>
      </c>
      <c r="G23" s="109" t="str">
        <f t="shared" si="0"/>
        <v>C⁺</v>
      </c>
      <c r="H23" s="110" t="str">
        <f t="shared" si="1"/>
        <v>2.5</v>
      </c>
      <c r="I23" s="87">
        <v>5.0999999999999996</v>
      </c>
      <c r="J23" s="109" t="str">
        <f t="shared" si="2"/>
        <v>D⁺</v>
      </c>
      <c r="K23" s="110" t="str">
        <f t="shared" si="3"/>
        <v>1.5</v>
      </c>
      <c r="L23" s="87">
        <v>7.65</v>
      </c>
      <c r="M23" s="109" t="str">
        <f t="shared" si="4"/>
        <v>B</v>
      </c>
      <c r="N23" s="110" t="str">
        <f t="shared" si="5"/>
        <v>3.0</v>
      </c>
      <c r="O23" s="87">
        <v>8.6999999999999993</v>
      </c>
      <c r="P23" s="109" t="str">
        <f t="shared" si="6"/>
        <v>A</v>
      </c>
      <c r="Q23" s="110" t="str">
        <f t="shared" si="7"/>
        <v>3.8</v>
      </c>
      <c r="R23" s="87">
        <v>6.9499999999999993</v>
      </c>
      <c r="S23" s="109" t="str">
        <f t="shared" si="8"/>
        <v>C⁺</v>
      </c>
      <c r="T23" s="110" t="str">
        <f t="shared" si="9"/>
        <v>2.5</v>
      </c>
      <c r="U23" s="87">
        <v>7.2999999999999989</v>
      </c>
      <c r="V23" s="109" t="str">
        <f t="shared" si="10"/>
        <v>B</v>
      </c>
      <c r="W23" s="110" t="str">
        <f t="shared" si="11"/>
        <v>3.0</v>
      </c>
      <c r="X23" s="88">
        <v>7.2999999999999989</v>
      </c>
      <c r="Y23" s="109" t="str">
        <f t="shared" si="12"/>
        <v>B</v>
      </c>
      <c r="Z23" s="110" t="str">
        <f t="shared" si="13"/>
        <v>3.0</v>
      </c>
      <c r="AA23" s="88">
        <v>6.6</v>
      </c>
      <c r="AB23" s="109" t="str">
        <f t="shared" si="14"/>
        <v>C⁺</v>
      </c>
      <c r="AC23" s="110" t="str">
        <f t="shared" si="15"/>
        <v>2.5</v>
      </c>
      <c r="AD23" s="89">
        <v>7.2999999999999989</v>
      </c>
      <c r="AE23" s="109" t="str">
        <f t="shared" si="16"/>
        <v>B</v>
      </c>
      <c r="AF23" s="110" t="str">
        <f t="shared" si="17"/>
        <v>3.0</v>
      </c>
      <c r="AG23" s="88">
        <v>8.2999999999999989</v>
      </c>
      <c r="AH23" s="109" t="str">
        <f t="shared" si="18"/>
        <v>B⁺</v>
      </c>
      <c r="AI23" s="110" t="str">
        <f t="shared" si="19"/>
        <v>3.5</v>
      </c>
      <c r="AJ23" s="116">
        <f t="shared" si="20"/>
        <v>164.69999999999996</v>
      </c>
      <c r="AK23" s="173">
        <f t="shared" si="21"/>
        <v>7.1608695652173893</v>
      </c>
      <c r="AL23" s="116">
        <f t="shared" si="22"/>
        <v>64.900000000000006</v>
      </c>
      <c r="AM23" s="122">
        <f t="shared" si="23"/>
        <v>2.821739130434783</v>
      </c>
      <c r="AN23" s="92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</row>
    <row r="24" spans="1:253" ht="19.5" customHeight="1">
      <c r="A24" s="118">
        <v>16</v>
      </c>
      <c r="B24" s="119">
        <v>1565010094</v>
      </c>
      <c r="C24" s="123" t="s">
        <v>111</v>
      </c>
      <c r="D24" s="124" t="s">
        <v>18</v>
      </c>
      <c r="E24" s="186">
        <v>32510</v>
      </c>
      <c r="F24" s="87">
        <v>7.2999999999999989</v>
      </c>
      <c r="G24" s="109" t="str">
        <f t="shared" si="0"/>
        <v>B</v>
      </c>
      <c r="H24" s="110" t="str">
        <f t="shared" si="1"/>
        <v>3.0</v>
      </c>
      <c r="I24" s="87">
        <v>4.3</v>
      </c>
      <c r="J24" s="109" t="str">
        <f t="shared" si="2"/>
        <v>D</v>
      </c>
      <c r="K24" s="110" t="str">
        <f t="shared" si="3"/>
        <v>1.0</v>
      </c>
      <c r="L24" s="87">
        <v>8</v>
      </c>
      <c r="M24" s="109" t="str">
        <f t="shared" si="4"/>
        <v>B⁺</v>
      </c>
      <c r="N24" s="110" t="str">
        <f t="shared" si="5"/>
        <v>3.5</v>
      </c>
      <c r="O24" s="87">
        <v>8.6999999999999993</v>
      </c>
      <c r="P24" s="109" t="str">
        <f t="shared" si="6"/>
        <v>A</v>
      </c>
      <c r="Q24" s="110" t="str">
        <f t="shared" si="7"/>
        <v>3.8</v>
      </c>
      <c r="R24" s="87">
        <v>7.5699999999999994</v>
      </c>
      <c r="S24" s="109" t="str">
        <f t="shared" si="8"/>
        <v>B</v>
      </c>
      <c r="T24" s="110" t="str">
        <f t="shared" si="9"/>
        <v>3.0</v>
      </c>
      <c r="U24" s="87">
        <v>6.6</v>
      </c>
      <c r="V24" s="109" t="str">
        <f t="shared" si="10"/>
        <v>C⁺</v>
      </c>
      <c r="W24" s="110" t="str">
        <f t="shared" si="11"/>
        <v>2.5</v>
      </c>
      <c r="X24" s="88">
        <v>7.2999999999999989</v>
      </c>
      <c r="Y24" s="109" t="str">
        <f t="shared" si="12"/>
        <v>B</v>
      </c>
      <c r="Z24" s="110" t="str">
        <f t="shared" si="13"/>
        <v>3.0</v>
      </c>
      <c r="AA24" s="88">
        <v>8</v>
      </c>
      <c r="AB24" s="109" t="str">
        <f t="shared" si="14"/>
        <v>B⁺</v>
      </c>
      <c r="AC24" s="110" t="str">
        <f t="shared" si="15"/>
        <v>3.5</v>
      </c>
      <c r="AD24" s="89">
        <v>7.6</v>
      </c>
      <c r="AE24" s="109" t="str">
        <f t="shared" si="16"/>
        <v>B</v>
      </c>
      <c r="AF24" s="110" t="str">
        <f t="shared" si="17"/>
        <v>3.0</v>
      </c>
      <c r="AG24" s="88">
        <v>8.2999999999999989</v>
      </c>
      <c r="AH24" s="109" t="str">
        <f t="shared" si="18"/>
        <v>B⁺</v>
      </c>
      <c r="AI24" s="110" t="str">
        <f t="shared" si="19"/>
        <v>3.5</v>
      </c>
      <c r="AJ24" s="116">
        <f t="shared" si="20"/>
        <v>167.93999999999997</v>
      </c>
      <c r="AK24" s="173">
        <f t="shared" si="21"/>
        <v>7.3017391304347816</v>
      </c>
      <c r="AL24" s="116">
        <f t="shared" si="22"/>
        <v>67.400000000000006</v>
      </c>
      <c r="AM24" s="122">
        <f t="shared" si="23"/>
        <v>2.9304347826086961</v>
      </c>
      <c r="AN24" s="85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</row>
    <row r="25" spans="1:253" ht="19.5" customHeight="1">
      <c r="A25" s="118">
        <v>17</v>
      </c>
      <c r="B25" s="119">
        <v>1565010097</v>
      </c>
      <c r="C25" s="120" t="s">
        <v>112</v>
      </c>
      <c r="D25" s="121" t="s">
        <v>19</v>
      </c>
      <c r="E25" s="186">
        <v>33645</v>
      </c>
      <c r="F25" s="87">
        <v>7.2999999999999989</v>
      </c>
      <c r="G25" s="109" t="str">
        <f t="shared" si="0"/>
        <v>B</v>
      </c>
      <c r="H25" s="110" t="str">
        <f t="shared" si="1"/>
        <v>3.0</v>
      </c>
      <c r="I25" s="87">
        <v>5.45</v>
      </c>
      <c r="J25" s="109" t="str">
        <f t="shared" si="2"/>
        <v>D⁺</v>
      </c>
      <c r="K25" s="110" t="str">
        <f t="shared" si="3"/>
        <v>1.5</v>
      </c>
      <c r="L25" s="87">
        <v>7.2999999999999989</v>
      </c>
      <c r="M25" s="109" t="str">
        <f t="shared" si="4"/>
        <v>B</v>
      </c>
      <c r="N25" s="110" t="str">
        <f t="shared" si="5"/>
        <v>3.0</v>
      </c>
      <c r="O25" s="87">
        <v>7.2999999999999989</v>
      </c>
      <c r="P25" s="109" t="str">
        <f t="shared" si="6"/>
        <v>B</v>
      </c>
      <c r="Q25" s="110" t="str">
        <f t="shared" si="7"/>
        <v>3.0</v>
      </c>
      <c r="R25" s="87">
        <v>8.44</v>
      </c>
      <c r="S25" s="109" t="str">
        <f t="shared" si="8"/>
        <v>B⁺</v>
      </c>
      <c r="T25" s="110" t="str">
        <f t="shared" si="9"/>
        <v>3.5</v>
      </c>
      <c r="U25" s="87">
        <v>5.9999999999999991</v>
      </c>
      <c r="V25" s="109" t="str">
        <f t="shared" si="10"/>
        <v>C</v>
      </c>
      <c r="W25" s="110" t="str">
        <f t="shared" si="11"/>
        <v>2.0</v>
      </c>
      <c r="X25" s="88">
        <v>6.6999999999999993</v>
      </c>
      <c r="Y25" s="109" t="str">
        <f t="shared" si="12"/>
        <v>C⁺</v>
      </c>
      <c r="Z25" s="110" t="str">
        <f t="shared" si="13"/>
        <v>2.5</v>
      </c>
      <c r="AA25" s="88">
        <v>8.6499999999999986</v>
      </c>
      <c r="AB25" s="109" t="str">
        <f t="shared" si="14"/>
        <v>A</v>
      </c>
      <c r="AC25" s="110" t="str">
        <f t="shared" si="15"/>
        <v>3.8</v>
      </c>
      <c r="AD25" s="89">
        <v>7.6</v>
      </c>
      <c r="AE25" s="109" t="str">
        <f t="shared" si="16"/>
        <v>B</v>
      </c>
      <c r="AF25" s="110" t="str">
        <f t="shared" si="17"/>
        <v>3.0</v>
      </c>
      <c r="AG25" s="88">
        <v>8.2999999999999989</v>
      </c>
      <c r="AH25" s="109" t="str">
        <f t="shared" si="18"/>
        <v>B⁺</v>
      </c>
      <c r="AI25" s="110" t="str">
        <f t="shared" si="19"/>
        <v>3.5</v>
      </c>
      <c r="AJ25" s="116">
        <f t="shared" si="20"/>
        <v>166.42999999999998</v>
      </c>
      <c r="AK25" s="173">
        <f t="shared" si="21"/>
        <v>7.2360869565217385</v>
      </c>
      <c r="AL25" s="116">
        <f>H25*$F$7+K25*$I$7+N25*$L$7+Q25*$O$7+T25*$R$7+W25*$U$7+Z25*$X$7+AC25*$AA$7+AF25*$AD$7+AI25*$AG$7</f>
        <v>65.099999999999994</v>
      </c>
      <c r="AM25" s="122">
        <f t="shared" si="23"/>
        <v>2.8304347826086955</v>
      </c>
      <c r="AN25" s="85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</row>
    <row r="26" spans="1:253" ht="19.5" customHeight="1">
      <c r="A26" s="118">
        <v>18</v>
      </c>
      <c r="B26" s="119">
        <v>1565010098</v>
      </c>
      <c r="C26" s="120" t="s">
        <v>113</v>
      </c>
      <c r="D26" s="121" t="s">
        <v>19</v>
      </c>
      <c r="E26" s="186">
        <v>33886</v>
      </c>
      <c r="F26" s="87">
        <v>6.6</v>
      </c>
      <c r="G26" s="109" t="str">
        <f t="shared" si="0"/>
        <v>C⁺</v>
      </c>
      <c r="H26" s="110" t="str">
        <f t="shared" si="1"/>
        <v>2.5</v>
      </c>
      <c r="I26" s="87">
        <v>6.5</v>
      </c>
      <c r="J26" s="109" t="str">
        <f t="shared" si="2"/>
        <v>C⁺</v>
      </c>
      <c r="K26" s="110" t="str">
        <f t="shared" si="3"/>
        <v>2.5</v>
      </c>
      <c r="L26" s="87">
        <v>8</v>
      </c>
      <c r="M26" s="109" t="str">
        <f t="shared" si="4"/>
        <v>B⁺</v>
      </c>
      <c r="N26" s="110" t="str">
        <f t="shared" si="5"/>
        <v>3.5</v>
      </c>
      <c r="O26" s="87">
        <v>7.2999999999999989</v>
      </c>
      <c r="P26" s="109" t="str">
        <f t="shared" si="6"/>
        <v>B</v>
      </c>
      <c r="Q26" s="110" t="str">
        <f t="shared" si="7"/>
        <v>3.0</v>
      </c>
      <c r="R26" s="87">
        <v>7.04</v>
      </c>
      <c r="S26" s="109" t="str">
        <f t="shared" si="8"/>
        <v>B</v>
      </c>
      <c r="T26" s="110" t="str">
        <f t="shared" si="9"/>
        <v>3.0</v>
      </c>
      <c r="U26" s="87">
        <v>6.6</v>
      </c>
      <c r="V26" s="109" t="str">
        <f t="shared" si="10"/>
        <v>C⁺</v>
      </c>
      <c r="W26" s="110" t="str">
        <f t="shared" si="11"/>
        <v>2.5</v>
      </c>
      <c r="X26" s="88">
        <v>6.6</v>
      </c>
      <c r="Y26" s="109" t="str">
        <f t="shared" si="12"/>
        <v>C⁺</v>
      </c>
      <c r="Z26" s="110" t="str">
        <f t="shared" si="13"/>
        <v>2.5</v>
      </c>
      <c r="AA26" s="88">
        <v>8</v>
      </c>
      <c r="AB26" s="109" t="str">
        <f t="shared" si="14"/>
        <v>B⁺</v>
      </c>
      <c r="AC26" s="110" t="str">
        <f t="shared" si="15"/>
        <v>3.5</v>
      </c>
      <c r="AD26" s="89">
        <v>8.2999999999999989</v>
      </c>
      <c r="AE26" s="109" t="str">
        <f t="shared" si="16"/>
        <v>B⁺</v>
      </c>
      <c r="AF26" s="110" t="str">
        <f t="shared" si="17"/>
        <v>3.5</v>
      </c>
      <c r="AG26" s="88">
        <v>8</v>
      </c>
      <c r="AH26" s="109" t="str">
        <f t="shared" si="18"/>
        <v>B⁺</v>
      </c>
      <c r="AI26" s="110" t="str">
        <f t="shared" si="19"/>
        <v>3.5</v>
      </c>
      <c r="AJ26" s="116">
        <f t="shared" si="20"/>
        <v>167.98</v>
      </c>
      <c r="AK26" s="173">
        <f t="shared" si="21"/>
        <v>7.3034782608695652</v>
      </c>
      <c r="AL26" s="116">
        <f t="shared" si="22"/>
        <v>69</v>
      </c>
      <c r="AM26" s="122">
        <f t="shared" si="23"/>
        <v>3</v>
      </c>
      <c r="AN26" s="85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</row>
    <row r="27" spans="1:253" ht="19.5" customHeight="1">
      <c r="A27" s="118">
        <v>19</v>
      </c>
      <c r="B27" s="119">
        <v>1565010100</v>
      </c>
      <c r="C27" s="120" t="s">
        <v>114</v>
      </c>
      <c r="D27" s="121" t="s">
        <v>115</v>
      </c>
      <c r="E27" s="186" t="s">
        <v>116</v>
      </c>
      <c r="F27" s="87">
        <v>5.9</v>
      </c>
      <c r="G27" s="109" t="str">
        <f t="shared" si="0"/>
        <v>C</v>
      </c>
      <c r="H27" s="110" t="str">
        <f t="shared" si="1"/>
        <v>2.0</v>
      </c>
      <c r="I27" s="87">
        <v>6.85</v>
      </c>
      <c r="J27" s="109" t="str">
        <f t="shared" si="2"/>
        <v>C⁺</v>
      </c>
      <c r="K27" s="110" t="str">
        <f t="shared" si="3"/>
        <v>2.5</v>
      </c>
      <c r="L27" s="87">
        <v>7.2999999999999989</v>
      </c>
      <c r="M27" s="109" t="str">
        <f t="shared" si="4"/>
        <v>B</v>
      </c>
      <c r="N27" s="110" t="str">
        <f t="shared" si="5"/>
        <v>3.0</v>
      </c>
      <c r="O27" s="87">
        <v>8</v>
      </c>
      <c r="P27" s="109" t="str">
        <f t="shared" si="6"/>
        <v>B⁺</v>
      </c>
      <c r="Q27" s="110" t="str">
        <f t="shared" si="7"/>
        <v>3.5</v>
      </c>
      <c r="R27" s="87">
        <v>7.04</v>
      </c>
      <c r="S27" s="109" t="str">
        <f t="shared" si="8"/>
        <v>B</v>
      </c>
      <c r="T27" s="110" t="str">
        <f t="shared" si="9"/>
        <v>3.0</v>
      </c>
      <c r="U27" s="87">
        <v>6.6999999999999993</v>
      </c>
      <c r="V27" s="109" t="str">
        <f t="shared" si="10"/>
        <v>C⁺</v>
      </c>
      <c r="W27" s="110" t="str">
        <f t="shared" si="11"/>
        <v>2.5</v>
      </c>
      <c r="X27" s="88">
        <v>6.6999999999999993</v>
      </c>
      <c r="Y27" s="109" t="str">
        <f t="shared" si="12"/>
        <v>C⁺</v>
      </c>
      <c r="Z27" s="110" t="str">
        <f t="shared" si="13"/>
        <v>2.5</v>
      </c>
      <c r="AA27" s="88">
        <v>8</v>
      </c>
      <c r="AB27" s="109" t="str">
        <f t="shared" si="14"/>
        <v>B⁺</v>
      </c>
      <c r="AC27" s="110" t="str">
        <f t="shared" si="15"/>
        <v>3.5</v>
      </c>
      <c r="AD27" s="89">
        <v>8</v>
      </c>
      <c r="AE27" s="109" t="str">
        <f t="shared" si="16"/>
        <v>B⁺</v>
      </c>
      <c r="AF27" s="110" t="str">
        <f t="shared" si="17"/>
        <v>3.5</v>
      </c>
      <c r="AG27" s="88">
        <v>8</v>
      </c>
      <c r="AH27" s="109" t="str">
        <f t="shared" si="18"/>
        <v>B⁺</v>
      </c>
      <c r="AI27" s="110" t="str">
        <f t="shared" si="19"/>
        <v>3.5</v>
      </c>
      <c r="AJ27" s="116">
        <f t="shared" si="20"/>
        <v>167.82999999999998</v>
      </c>
      <c r="AK27" s="173">
        <f t="shared" si="21"/>
        <v>7.2969565217391299</v>
      </c>
      <c r="AL27" s="116">
        <f t="shared" si="22"/>
        <v>68.5</v>
      </c>
      <c r="AM27" s="122">
        <f t="shared" si="23"/>
        <v>2.9782608695652173</v>
      </c>
      <c r="AN27" s="85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</row>
    <row r="28" spans="1:253" s="184" customFormat="1" ht="19.5" customHeight="1">
      <c r="A28" s="175">
        <v>20</v>
      </c>
      <c r="B28" s="144">
        <v>1565010101</v>
      </c>
      <c r="C28" s="145" t="s">
        <v>117</v>
      </c>
      <c r="D28" s="146" t="s">
        <v>20</v>
      </c>
      <c r="E28" s="187" t="s">
        <v>118</v>
      </c>
      <c r="F28" s="176" t="e">
        <v>#VALUE!</v>
      </c>
      <c r="G28" s="177" t="e">
        <f t="shared" si="0"/>
        <v>#VALUE!</v>
      </c>
      <c r="H28" s="178" t="e">
        <f t="shared" si="1"/>
        <v>#VALUE!</v>
      </c>
      <c r="I28" s="176" t="e">
        <v>#VALUE!</v>
      </c>
      <c r="J28" s="177" t="e">
        <f t="shared" si="2"/>
        <v>#VALUE!</v>
      </c>
      <c r="K28" s="178" t="e">
        <f t="shared" si="3"/>
        <v>#VALUE!</v>
      </c>
      <c r="L28" s="176" t="e">
        <v>#VALUE!</v>
      </c>
      <c r="M28" s="177" t="e">
        <f t="shared" si="4"/>
        <v>#VALUE!</v>
      </c>
      <c r="N28" s="178" t="e">
        <f t="shared" si="5"/>
        <v>#VALUE!</v>
      </c>
      <c r="O28" s="176" t="e">
        <v>#VALUE!</v>
      </c>
      <c r="P28" s="177" t="e">
        <f t="shared" si="6"/>
        <v>#VALUE!</v>
      </c>
      <c r="Q28" s="178" t="e">
        <f t="shared" si="7"/>
        <v>#VALUE!</v>
      </c>
      <c r="R28" s="176" t="e">
        <v>#VALUE!</v>
      </c>
      <c r="S28" s="177" t="e">
        <f t="shared" si="8"/>
        <v>#VALUE!</v>
      </c>
      <c r="T28" s="178" t="e">
        <f t="shared" si="9"/>
        <v>#VALUE!</v>
      </c>
      <c r="U28" s="176" t="e">
        <v>#VALUE!</v>
      </c>
      <c r="V28" s="177" t="e">
        <f t="shared" si="10"/>
        <v>#VALUE!</v>
      </c>
      <c r="W28" s="178" t="e">
        <f t="shared" si="11"/>
        <v>#VALUE!</v>
      </c>
      <c r="X28" s="179" t="e">
        <v>#VALUE!</v>
      </c>
      <c r="Y28" s="177" t="e">
        <f t="shared" si="12"/>
        <v>#VALUE!</v>
      </c>
      <c r="Z28" s="178" t="e">
        <f t="shared" si="13"/>
        <v>#VALUE!</v>
      </c>
      <c r="AA28" s="179" t="e">
        <v>#VALUE!</v>
      </c>
      <c r="AB28" s="177" t="e">
        <f t="shared" si="14"/>
        <v>#VALUE!</v>
      </c>
      <c r="AC28" s="178" t="e">
        <f t="shared" si="15"/>
        <v>#VALUE!</v>
      </c>
      <c r="AD28" s="180" t="e">
        <v>#VALUE!</v>
      </c>
      <c r="AE28" s="177" t="e">
        <f t="shared" si="16"/>
        <v>#VALUE!</v>
      </c>
      <c r="AF28" s="178" t="e">
        <f t="shared" si="17"/>
        <v>#VALUE!</v>
      </c>
      <c r="AG28" s="179" t="e">
        <v>#VALUE!</v>
      </c>
      <c r="AH28" s="177" t="e">
        <f t="shared" si="18"/>
        <v>#VALUE!</v>
      </c>
      <c r="AI28" s="178" t="e">
        <f t="shared" si="19"/>
        <v>#VALUE!</v>
      </c>
      <c r="AJ28" s="181" t="e">
        <f t="shared" si="20"/>
        <v>#VALUE!</v>
      </c>
      <c r="AK28" s="182" t="e">
        <f t="shared" si="21"/>
        <v>#VALUE!</v>
      </c>
      <c r="AL28" s="181" t="e">
        <f t="shared" si="22"/>
        <v>#VALUE!</v>
      </c>
      <c r="AM28" s="183" t="e">
        <f t="shared" si="23"/>
        <v>#VALUE!</v>
      </c>
      <c r="AN28" s="92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</row>
    <row r="29" spans="1:253" ht="19.5" customHeight="1">
      <c r="A29" s="118">
        <v>21</v>
      </c>
      <c r="B29" s="119">
        <v>1565010102</v>
      </c>
      <c r="C29" s="120" t="s">
        <v>119</v>
      </c>
      <c r="D29" s="121" t="s">
        <v>20</v>
      </c>
      <c r="E29" s="186" t="s">
        <v>120</v>
      </c>
      <c r="F29" s="87">
        <v>5.9</v>
      </c>
      <c r="G29" s="109" t="str">
        <f t="shared" si="0"/>
        <v>C</v>
      </c>
      <c r="H29" s="110" t="str">
        <f t="shared" si="1"/>
        <v>2.0</v>
      </c>
      <c r="I29" s="87">
        <v>3.5999999999999996</v>
      </c>
      <c r="J29" s="109" t="str">
        <f t="shared" si="2"/>
        <v>F</v>
      </c>
      <c r="K29" s="110" t="b">
        <f t="shared" si="3"/>
        <v>0</v>
      </c>
      <c r="L29" s="87">
        <v>3.15</v>
      </c>
      <c r="M29" s="109" t="str">
        <f t="shared" si="4"/>
        <v>F</v>
      </c>
      <c r="N29" s="110" t="b">
        <f t="shared" si="5"/>
        <v>0</v>
      </c>
      <c r="O29" s="87">
        <v>6.6</v>
      </c>
      <c r="P29" s="109" t="str">
        <f t="shared" si="6"/>
        <v>C⁺</v>
      </c>
      <c r="Q29" s="110" t="str">
        <f t="shared" si="7"/>
        <v>2.5</v>
      </c>
      <c r="R29" s="87">
        <v>4.1999999999999993</v>
      </c>
      <c r="S29" s="109" t="str">
        <f t="shared" si="8"/>
        <v>D</v>
      </c>
      <c r="T29" s="110" t="str">
        <f t="shared" si="9"/>
        <v>1.0</v>
      </c>
      <c r="U29" s="87">
        <v>5.3</v>
      </c>
      <c r="V29" s="109" t="str">
        <f t="shared" si="10"/>
        <v>D⁺</v>
      </c>
      <c r="W29" s="110" t="str">
        <f t="shared" si="11"/>
        <v>1.5</v>
      </c>
      <c r="X29" s="88">
        <v>6.6999999999999993</v>
      </c>
      <c r="Y29" s="109" t="str">
        <f t="shared" si="12"/>
        <v>C⁺</v>
      </c>
      <c r="Z29" s="110" t="str">
        <f t="shared" si="13"/>
        <v>2.5</v>
      </c>
      <c r="AA29" s="88">
        <v>3.8499999999999996</v>
      </c>
      <c r="AB29" s="109" t="str">
        <f t="shared" si="14"/>
        <v>F</v>
      </c>
      <c r="AC29" s="110" t="b">
        <f t="shared" si="15"/>
        <v>0</v>
      </c>
      <c r="AD29" s="89">
        <v>2.0999999999999996</v>
      </c>
      <c r="AE29" s="109" t="str">
        <f t="shared" si="16"/>
        <v>F</v>
      </c>
      <c r="AF29" s="110" t="b">
        <f t="shared" si="17"/>
        <v>0</v>
      </c>
      <c r="AG29" s="88">
        <v>7.4499999999999993</v>
      </c>
      <c r="AH29" s="109" t="str">
        <f t="shared" si="18"/>
        <v>B</v>
      </c>
      <c r="AI29" s="110" t="str">
        <f t="shared" si="19"/>
        <v>3.0</v>
      </c>
      <c r="AJ29" s="116">
        <f t="shared" si="20"/>
        <v>110</v>
      </c>
      <c r="AK29" s="173">
        <f t="shared" si="21"/>
        <v>4.7826086956521738</v>
      </c>
      <c r="AL29" s="116">
        <f t="shared" si="22"/>
        <v>27.5</v>
      </c>
      <c r="AM29" s="122">
        <f t="shared" si="23"/>
        <v>1.1956521739130435</v>
      </c>
      <c r="AN29" s="85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</row>
    <row r="30" spans="1:253" ht="19.5" customHeight="1">
      <c r="A30" s="118">
        <v>22</v>
      </c>
      <c r="B30" s="119">
        <v>1565010103</v>
      </c>
      <c r="C30" s="120" t="s">
        <v>121</v>
      </c>
      <c r="D30" s="121" t="s">
        <v>21</v>
      </c>
      <c r="E30" s="186" t="s">
        <v>122</v>
      </c>
      <c r="F30" s="87">
        <v>6.6</v>
      </c>
      <c r="G30" s="109" t="str">
        <f t="shared" si="0"/>
        <v>C⁺</v>
      </c>
      <c r="H30" s="110" t="str">
        <f t="shared" si="1"/>
        <v>2.5</v>
      </c>
      <c r="I30" s="87">
        <v>5.8</v>
      </c>
      <c r="J30" s="109" t="str">
        <f t="shared" si="2"/>
        <v>C</v>
      </c>
      <c r="K30" s="110" t="str">
        <f t="shared" si="3"/>
        <v>2.0</v>
      </c>
      <c r="L30" s="87">
        <v>6.6</v>
      </c>
      <c r="M30" s="109" t="str">
        <f t="shared" si="4"/>
        <v>C⁺</v>
      </c>
      <c r="N30" s="110" t="str">
        <f t="shared" si="5"/>
        <v>2.5</v>
      </c>
      <c r="O30" s="87">
        <v>7.2999999999999989</v>
      </c>
      <c r="P30" s="109" t="str">
        <f t="shared" si="6"/>
        <v>B</v>
      </c>
      <c r="Q30" s="110" t="str">
        <f t="shared" si="7"/>
        <v>3.0</v>
      </c>
      <c r="R30" s="87">
        <v>6.8699999999999992</v>
      </c>
      <c r="S30" s="109" t="str">
        <f t="shared" si="8"/>
        <v>C⁺</v>
      </c>
      <c r="T30" s="110" t="str">
        <f t="shared" si="9"/>
        <v>2.5</v>
      </c>
      <c r="U30" s="87">
        <v>7.2999999999999989</v>
      </c>
      <c r="V30" s="109" t="str">
        <f t="shared" si="10"/>
        <v>B</v>
      </c>
      <c r="W30" s="110" t="str">
        <f t="shared" si="11"/>
        <v>3.0</v>
      </c>
      <c r="X30" s="88">
        <v>7.2999999999999989</v>
      </c>
      <c r="Y30" s="109" t="str">
        <f t="shared" si="12"/>
        <v>B</v>
      </c>
      <c r="Z30" s="110" t="str">
        <f t="shared" si="13"/>
        <v>3.0</v>
      </c>
      <c r="AA30" s="88">
        <v>7.9499999999999993</v>
      </c>
      <c r="AB30" s="109" t="str">
        <f t="shared" si="14"/>
        <v>B</v>
      </c>
      <c r="AC30" s="110" t="str">
        <f t="shared" si="15"/>
        <v>3.0</v>
      </c>
      <c r="AD30" s="89">
        <v>5.9</v>
      </c>
      <c r="AE30" s="109" t="str">
        <f t="shared" si="16"/>
        <v>C</v>
      </c>
      <c r="AF30" s="110" t="str">
        <f t="shared" si="17"/>
        <v>2.0</v>
      </c>
      <c r="AG30" s="88">
        <v>7.1499999999999995</v>
      </c>
      <c r="AH30" s="109" t="str">
        <f t="shared" si="18"/>
        <v>B</v>
      </c>
      <c r="AI30" s="110" t="str">
        <f t="shared" si="19"/>
        <v>3.0</v>
      </c>
      <c r="AJ30" s="116">
        <f t="shared" si="20"/>
        <v>156.53999999999996</v>
      </c>
      <c r="AK30" s="173">
        <f t="shared" si="21"/>
        <v>6.8060869565217379</v>
      </c>
      <c r="AL30" s="116">
        <f t="shared" si="22"/>
        <v>60</v>
      </c>
      <c r="AM30" s="122">
        <f t="shared" si="23"/>
        <v>2.6086956521739131</v>
      </c>
      <c r="AN30" s="85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</row>
    <row r="31" spans="1:253" ht="19.5" customHeight="1">
      <c r="A31" s="118">
        <v>23</v>
      </c>
      <c r="B31" s="119">
        <v>1565010104</v>
      </c>
      <c r="C31" s="120" t="s">
        <v>22</v>
      </c>
      <c r="D31" s="121" t="s">
        <v>123</v>
      </c>
      <c r="E31" s="186" t="s">
        <v>124</v>
      </c>
      <c r="F31" s="87">
        <v>6.6</v>
      </c>
      <c r="G31" s="109" t="str">
        <f t="shared" si="0"/>
        <v>C⁺</v>
      </c>
      <c r="H31" s="110" t="str">
        <f t="shared" si="1"/>
        <v>2.5</v>
      </c>
      <c r="I31" s="87">
        <v>4.75</v>
      </c>
      <c r="J31" s="109" t="str">
        <f t="shared" si="2"/>
        <v>D</v>
      </c>
      <c r="K31" s="110" t="str">
        <f t="shared" si="3"/>
        <v>1.0</v>
      </c>
      <c r="L31" s="87">
        <v>7.2999999999999989</v>
      </c>
      <c r="M31" s="109" t="str">
        <f t="shared" si="4"/>
        <v>B</v>
      </c>
      <c r="N31" s="110" t="str">
        <f t="shared" si="5"/>
        <v>3.0</v>
      </c>
      <c r="O31" s="87">
        <v>6.6</v>
      </c>
      <c r="P31" s="109" t="str">
        <f t="shared" si="6"/>
        <v>C⁺</v>
      </c>
      <c r="Q31" s="110" t="str">
        <f t="shared" si="7"/>
        <v>2.5</v>
      </c>
      <c r="R31" s="87">
        <v>7.5699999999999994</v>
      </c>
      <c r="S31" s="109" t="str">
        <f t="shared" si="8"/>
        <v>B</v>
      </c>
      <c r="T31" s="110" t="str">
        <f t="shared" si="9"/>
        <v>3.0</v>
      </c>
      <c r="U31" s="87">
        <v>6.6999999999999993</v>
      </c>
      <c r="V31" s="109" t="str">
        <f t="shared" si="10"/>
        <v>C⁺</v>
      </c>
      <c r="W31" s="110" t="str">
        <f t="shared" si="11"/>
        <v>2.5</v>
      </c>
      <c r="X31" s="88">
        <v>6.6999999999999993</v>
      </c>
      <c r="Y31" s="109" t="str">
        <f t="shared" si="12"/>
        <v>C⁺</v>
      </c>
      <c r="Z31" s="110" t="str">
        <f t="shared" si="13"/>
        <v>2.5</v>
      </c>
      <c r="AA31" s="88">
        <v>4.8999999999999995</v>
      </c>
      <c r="AB31" s="109" t="str">
        <f t="shared" si="14"/>
        <v>D</v>
      </c>
      <c r="AC31" s="110" t="str">
        <f t="shared" si="15"/>
        <v>1.0</v>
      </c>
      <c r="AD31" s="89">
        <v>5.9</v>
      </c>
      <c r="AE31" s="109" t="str">
        <f t="shared" si="16"/>
        <v>C</v>
      </c>
      <c r="AF31" s="110" t="str">
        <f t="shared" si="17"/>
        <v>2.0</v>
      </c>
      <c r="AG31" s="88">
        <v>7.2999999999999989</v>
      </c>
      <c r="AH31" s="109" t="str">
        <f t="shared" si="18"/>
        <v>B</v>
      </c>
      <c r="AI31" s="110" t="str">
        <f t="shared" si="19"/>
        <v>3.0</v>
      </c>
      <c r="AJ31" s="116">
        <f t="shared" si="20"/>
        <v>145.88999999999999</v>
      </c>
      <c r="AK31" s="173">
        <f t="shared" si="21"/>
        <v>6.3430434782608689</v>
      </c>
      <c r="AL31" s="116">
        <f t="shared" si="22"/>
        <v>51.5</v>
      </c>
      <c r="AM31" s="122">
        <f t="shared" si="23"/>
        <v>2.2391304347826089</v>
      </c>
      <c r="AN31" s="85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</row>
    <row r="32" spans="1:253" s="184" customFormat="1" ht="19.5" customHeight="1">
      <c r="A32" s="175">
        <v>24</v>
      </c>
      <c r="B32" s="144">
        <v>1565010105</v>
      </c>
      <c r="C32" s="145" t="s">
        <v>125</v>
      </c>
      <c r="D32" s="146" t="s">
        <v>126</v>
      </c>
      <c r="E32" s="187">
        <v>32154</v>
      </c>
      <c r="F32" s="176" t="e">
        <v>#VALUE!</v>
      </c>
      <c r="G32" s="177" t="e">
        <f t="shared" si="0"/>
        <v>#VALUE!</v>
      </c>
      <c r="H32" s="178" t="e">
        <f t="shared" si="1"/>
        <v>#VALUE!</v>
      </c>
      <c r="I32" s="176" t="e">
        <v>#VALUE!</v>
      </c>
      <c r="J32" s="177" t="e">
        <f t="shared" si="2"/>
        <v>#VALUE!</v>
      </c>
      <c r="K32" s="178" t="e">
        <f t="shared" si="3"/>
        <v>#VALUE!</v>
      </c>
      <c r="L32" s="176" t="e">
        <v>#VALUE!</v>
      </c>
      <c r="M32" s="177" t="e">
        <f t="shared" si="4"/>
        <v>#VALUE!</v>
      </c>
      <c r="N32" s="178" t="e">
        <f t="shared" si="5"/>
        <v>#VALUE!</v>
      </c>
      <c r="O32" s="176" t="e">
        <v>#VALUE!</v>
      </c>
      <c r="P32" s="177" t="e">
        <f t="shared" si="6"/>
        <v>#VALUE!</v>
      </c>
      <c r="Q32" s="178" t="e">
        <f t="shared" si="7"/>
        <v>#VALUE!</v>
      </c>
      <c r="R32" s="176" t="e">
        <v>#VALUE!</v>
      </c>
      <c r="S32" s="177" t="e">
        <f t="shared" si="8"/>
        <v>#VALUE!</v>
      </c>
      <c r="T32" s="178" t="e">
        <f t="shared" si="9"/>
        <v>#VALUE!</v>
      </c>
      <c r="U32" s="176" t="e">
        <v>#VALUE!</v>
      </c>
      <c r="V32" s="177" t="e">
        <f t="shared" si="10"/>
        <v>#VALUE!</v>
      </c>
      <c r="W32" s="178" t="e">
        <f t="shared" si="11"/>
        <v>#VALUE!</v>
      </c>
      <c r="X32" s="179" t="e">
        <v>#VALUE!</v>
      </c>
      <c r="Y32" s="177" t="e">
        <f t="shared" si="12"/>
        <v>#VALUE!</v>
      </c>
      <c r="Z32" s="178" t="e">
        <f t="shared" si="13"/>
        <v>#VALUE!</v>
      </c>
      <c r="AA32" s="179" t="e">
        <v>#VALUE!</v>
      </c>
      <c r="AB32" s="177" t="e">
        <f t="shared" si="14"/>
        <v>#VALUE!</v>
      </c>
      <c r="AC32" s="178" t="e">
        <f t="shared" si="15"/>
        <v>#VALUE!</v>
      </c>
      <c r="AD32" s="180" t="e">
        <v>#VALUE!</v>
      </c>
      <c r="AE32" s="177" t="e">
        <f t="shared" si="16"/>
        <v>#VALUE!</v>
      </c>
      <c r="AF32" s="178" t="e">
        <f t="shared" si="17"/>
        <v>#VALUE!</v>
      </c>
      <c r="AG32" s="179" t="e">
        <v>#VALUE!</v>
      </c>
      <c r="AH32" s="177" t="e">
        <f t="shared" si="18"/>
        <v>#VALUE!</v>
      </c>
      <c r="AI32" s="178" t="e">
        <f t="shared" si="19"/>
        <v>#VALUE!</v>
      </c>
      <c r="AJ32" s="181" t="e">
        <f t="shared" si="20"/>
        <v>#VALUE!</v>
      </c>
      <c r="AK32" s="182" t="e">
        <f t="shared" si="21"/>
        <v>#VALUE!</v>
      </c>
      <c r="AL32" s="181" t="e">
        <f t="shared" si="22"/>
        <v>#VALUE!</v>
      </c>
      <c r="AM32" s="183" t="e">
        <f t="shared" si="23"/>
        <v>#VALUE!</v>
      </c>
      <c r="AN32" s="92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</row>
    <row r="33" spans="1:253" ht="19.5" customHeight="1">
      <c r="A33" s="118">
        <v>25</v>
      </c>
      <c r="B33" s="119">
        <v>1565010106</v>
      </c>
      <c r="C33" s="120" t="s">
        <v>127</v>
      </c>
      <c r="D33" s="121" t="s">
        <v>23</v>
      </c>
      <c r="E33" s="186" t="s">
        <v>128</v>
      </c>
      <c r="F33" s="87">
        <v>6.6</v>
      </c>
      <c r="G33" s="109" t="str">
        <f t="shared" si="0"/>
        <v>C⁺</v>
      </c>
      <c r="H33" s="110" t="str">
        <f t="shared" si="1"/>
        <v>2.5</v>
      </c>
      <c r="I33" s="87">
        <v>5.3</v>
      </c>
      <c r="J33" s="109" t="str">
        <f t="shared" si="2"/>
        <v>D⁺</v>
      </c>
      <c r="K33" s="110" t="str">
        <f t="shared" si="3"/>
        <v>1.5</v>
      </c>
      <c r="L33" s="87">
        <v>7.2999999999999989</v>
      </c>
      <c r="M33" s="109" t="str">
        <f t="shared" si="4"/>
        <v>B</v>
      </c>
      <c r="N33" s="110" t="str">
        <f t="shared" si="5"/>
        <v>3.0</v>
      </c>
      <c r="O33" s="87">
        <v>8</v>
      </c>
      <c r="P33" s="109" t="str">
        <f t="shared" si="6"/>
        <v>B⁺</v>
      </c>
      <c r="Q33" s="110" t="str">
        <f t="shared" si="7"/>
        <v>3.5</v>
      </c>
      <c r="R33" s="87">
        <v>8.27</v>
      </c>
      <c r="S33" s="109" t="str">
        <f t="shared" si="8"/>
        <v>B⁺</v>
      </c>
      <c r="T33" s="110" t="str">
        <f t="shared" si="9"/>
        <v>3.5</v>
      </c>
      <c r="U33" s="87">
        <v>7.2999999999999989</v>
      </c>
      <c r="V33" s="109" t="str">
        <f t="shared" si="10"/>
        <v>B</v>
      </c>
      <c r="W33" s="110" t="str">
        <f t="shared" si="11"/>
        <v>3.0</v>
      </c>
      <c r="X33" s="88">
        <v>7.2999999999999989</v>
      </c>
      <c r="Y33" s="109" t="str">
        <f t="shared" si="12"/>
        <v>B</v>
      </c>
      <c r="Z33" s="110" t="str">
        <f t="shared" si="13"/>
        <v>3.0</v>
      </c>
      <c r="AA33" s="88">
        <v>7.2999999999999989</v>
      </c>
      <c r="AB33" s="109" t="str">
        <f t="shared" si="14"/>
        <v>B</v>
      </c>
      <c r="AC33" s="110" t="str">
        <f t="shared" si="15"/>
        <v>3.0</v>
      </c>
      <c r="AD33" s="89">
        <v>7.8999999999999995</v>
      </c>
      <c r="AE33" s="109" t="str">
        <f t="shared" si="16"/>
        <v>B</v>
      </c>
      <c r="AF33" s="110" t="str">
        <f t="shared" si="17"/>
        <v>3.0</v>
      </c>
      <c r="AG33" s="88">
        <v>8</v>
      </c>
      <c r="AH33" s="109" t="str">
        <f t="shared" si="18"/>
        <v>B⁺</v>
      </c>
      <c r="AI33" s="110" t="str">
        <f t="shared" si="19"/>
        <v>3.5</v>
      </c>
      <c r="AJ33" s="116">
        <f t="shared" si="20"/>
        <v>167.73999999999995</v>
      </c>
      <c r="AK33" s="173">
        <f t="shared" si="21"/>
        <v>7.2930434782608673</v>
      </c>
      <c r="AL33" s="116">
        <f t="shared" si="22"/>
        <v>67</v>
      </c>
      <c r="AM33" s="122">
        <f t="shared" si="23"/>
        <v>2.9130434782608696</v>
      </c>
      <c r="AN33" s="85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</row>
    <row r="34" spans="1:253" ht="19.5" customHeight="1">
      <c r="A34" s="118">
        <v>26</v>
      </c>
      <c r="B34" s="119">
        <v>1565010108</v>
      </c>
      <c r="C34" s="123" t="s">
        <v>129</v>
      </c>
      <c r="D34" s="124" t="s">
        <v>24</v>
      </c>
      <c r="E34" s="186" t="s">
        <v>130</v>
      </c>
      <c r="F34" s="87">
        <v>6.6</v>
      </c>
      <c r="G34" s="109" t="str">
        <f t="shared" si="0"/>
        <v>C⁺</v>
      </c>
      <c r="H34" s="110" t="str">
        <f t="shared" si="1"/>
        <v>2.5</v>
      </c>
      <c r="I34" s="87">
        <v>4.3999999999999995</v>
      </c>
      <c r="J34" s="109" t="str">
        <f t="shared" si="2"/>
        <v>D</v>
      </c>
      <c r="K34" s="110" t="str">
        <f t="shared" si="3"/>
        <v>1.0</v>
      </c>
      <c r="L34" s="87">
        <v>7.2999999999999989</v>
      </c>
      <c r="M34" s="109" t="str">
        <f t="shared" si="4"/>
        <v>B</v>
      </c>
      <c r="N34" s="110" t="str">
        <f t="shared" si="5"/>
        <v>3.0</v>
      </c>
      <c r="O34" s="87">
        <v>7.2999999999999989</v>
      </c>
      <c r="P34" s="109" t="str">
        <f t="shared" si="6"/>
        <v>B</v>
      </c>
      <c r="Q34" s="110" t="str">
        <f t="shared" si="7"/>
        <v>3.0</v>
      </c>
      <c r="R34" s="87">
        <v>7.22</v>
      </c>
      <c r="S34" s="109" t="str">
        <f t="shared" si="8"/>
        <v>B</v>
      </c>
      <c r="T34" s="110" t="str">
        <f t="shared" si="9"/>
        <v>3.0</v>
      </c>
      <c r="U34" s="87">
        <v>6.6999999999999993</v>
      </c>
      <c r="V34" s="109" t="str">
        <f t="shared" si="10"/>
        <v>C⁺</v>
      </c>
      <c r="W34" s="110" t="str">
        <f t="shared" si="11"/>
        <v>2.5</v>
      </c>
      <c r="X34" s="88">
        <v>6.6999999999999993</v>
      </c>
      <c r="Y34" s="109" t="str">
        <f t="shared" si="12"/>
        <v>C⁺</v>
      </c>
      <c r="Z34" s="110" t="str">
        <f t="shared" si="13"/>
        <v>2.5</v>
      </c>
      <c r="AA34" s="88">
        <v>7.2999999999999989</v>
      </c>
      <c r="AB34" s="109" t="str">
        <f t="shared" si="14"/>
        <v>B</v>
      </c>
      <c r="AC34" s="110" t="str">
        <f t="shared" si="15"/>
        <v>3.0</v>
      </c>
      <c r="AD34" s="89">
        <v>8.2999999999999989</v>
      </c>
      <c r="AE34" s="109" t="str">
        <f t="shared" si="16"/>
        <v>B⁺</v>
      </c>
      <c r="AF34" s="110" t="str">
        <f t="shared" si="17"/>
        <v>3.5</v>
      </c>
      <c r="AG34" s="88">
        <v>8.1499999999999986</v>
      </c>
      <c r="AH34" s="109" t="str">
        <f t="shared" si="18"/>
        <v>B⁺</v>
      </c>
      <c r="AI34" s="110" t="str">
        <f t="shared" si="19"/>
        <v>3.5</v>
      </c>
      <c r="AJ34" s="116">
        <f t="shared" si="20"/>
        <v>159.94</v>
      </c>
      <c r="AK34" s="173">
        <f t="shared" si="21"/>
        <v>6.953913043478261</v>
      </c>
      <c r="AL34" s="116">
        <f>H34*$F$7+K34*$I$7+N34*$L$7+Q34*$O$7+T34*$R$7+W34*$U$7+Z34*$X$7+AC34*$AA$7+AF34*$AD$7+AI34*$AG$7</f>
        <v>62.5</v>
      </c>
      <c r="AM34" s="122">
        <f t="shared" si="23"/>
        <v>2.7173913043478262</v>
      </c>
      <c r="AN34" s="85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</row>
    <row r="35" spans="1:253" ht="19.5" customHeight="1">
      <c r="A35" s="118">
        <v>27</v>
      </c>
      <c r="B35" s="119">
        <v>1565010110</v>
      </c>
      <c r="C35" s="120" t="s">
        <v>25</v>
      </c>
      <c r="D35" s="121" t="s">
        <v>26</v>
      </c>
      <c r="E35" s="186" t="s">
        <v>131</v>
      </c>
      <c r="F35" s="87">
        <v>5.9</v>
      </c>
      <c r="G35" s="109" t="str">
        <f t="shared" si="0"/>
        <v>C</v>
      </c>
      <c r="H35" s="110" t="str">
        <f t="shared" si="1"/>
        <v>2.0</v>
      </c>
      <c r="I35" s="87">
        <v>4.3999999999999995</v>
      </c>
      <c r="J35" s="109" t="str">
        <f t="shared" si="2"/>
        <v>D</v>
      </c>
      <c r="K35" s="110" t="str">
        <f t="shared" si="3"/>
        <v>1.0</v>
      </c>
      <c r="L35" s="87">
        <v>6.6</v>
      </c>
      <c r="M35" s="109" t="str">
        <f t="shared" si="4"/>
        <v>C⁺</v>
      </c>
      <c r="N35" s="110" t="str">
        <f t="shared" si="5"/>
        <v>2.5</v>
      </c>
      <c r="O35" s="87">
        <v>6.6</v>
      </c>
      <c r="P35" s="109" t="str">
        <f t="shared" si="6"/>
        <v>C⁺</v>
      </c>
      <c r="Q35" s="110" t="str">
        <f t="shared" si="7"/>
        <v>2.5</v>
      </c>
      <c r="R35" s="87">
        <v>6.8699999999999992</v>
      </c>
      <c r="S35" s="109" t="str">
        <f t="shared" si="8"/>
        <v>C⁺</v>
      </c>
      <c r="T35" s="110" t="str">
        <f t="shared" si="9"/>
        <v>2.5</v>
      </c>
      <c r="U35" s="87">
        <v>6.6</v>
      </c>
      <c r="V35" s="109" t="str">
        <f t="shared" si="10"/>
        <v>C⁺</v>
      </c>
      <c r="W35" s="110" t="str">
        <f t="shared" si="11"/>
        <v>2.5</v>
      </c>
      <c r="X35" s="88">
        <v>6.6</v>
      </c>
      <c r="Y35" s="109" t="str">
        <f t="shared" si="12"/>
        <v>C⁺</v>
      </c>
      <c r="Z35" s="110" t="str">
        <f t="shared" si="13"/>
        <v>2.5</v>
      </c>
      <c r="AA35" s="88">
        <v>7.2999999999999989</v>
      </c>
      <c r="AB35" s="109" t="str">
        <f t="shared" si="14"/>
        <v>B</v>
      </c>
      <c r="AC35" s="110" t="str">
        <f t="shared" si="15"/>
        <v>3.0</v>
      </c>
      <c r="AD35" s="89">
        <v>5.9</v>
      </c>
      <c r="AE35" s="109" t="str">
        <f t="shared" si="16"/>
        <v>C</v>
      </c>
      <c r="AF35" s="110" t="str">
        <f t="shared" si="17"/>
        <v>2.0</v>
      </c>
      <c r="AG35" s="88">
        <v>7.1499999999999995</v>
      </c>
      <c r="AH35" s="109" t="str">
        <f t="shared" si="18"/>
        <v>B</v>
      </c>
      <c r="AI35" s="110" t="str">
        <f t="shared" si="19"/>
        <v>3.0</v>
      </c>
      <c r="AJ35" s="116">
        <f t="shared" si="20"/>
        <v>144.74</v>
      </c>
      <c r="AK35" s="173">
        <f t="shared" si="21"/>
        <v>6.29304347826087</v>
      </c>
      <c r="AL35" s="116">
        <f t="shared" si="22"/>
        <v>52.5</v>
      </c>
      <c r="AM35" s="122">
        <f t="shared" si="23"/>
        <v>2.2826086956521738</v>
      </c>
      <c r="AN35" s="85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</row>
    <row r="36" spans="1:253" ht="19.5" customHeight="1">
      <c r="A36" s="118">
        <v>28</v>
      </c>
      <c r="B36" s="119">
        <v>1565010111</v>
      </c>
      <c r="C36" s="120" t="s">
        <v>132</v>
      </c>
      <c r="D36" s="121" t="s">
        <v>26</v>
      </c>
      <c r="E36" s="186" t="s">
        <v>133</v>
      </c>
      <c r="F36" s="87">
        <v>7.2999999999999989</v>
      </c>
      <c r="G36" s="109" t="str">
        <f t="shared" si="0"/>
        <v>B</v>
      </c>
      <c r="H36" s="110" t="str">
        <f t="shared" si="1"/>
        <v>3.0</v>
      </c>
      <c r="I36" s="87">
        <v>2.5499999999999998</v>
      </c>
      <c r="J36" s="109" t="str">
        <f t="shared" si="2"/>
        <v>F</v>
      </c>
      <c r="K36" s="110" t="b">
        <f t="shared" si="3"/>
        <v>0</v>
      </c>
      <c r="L36" s="87">
        <v>3.5</v>
      </c>
      <c r="M36" s="109" t="str">
        <f t="shared" si="4"/>
        <v>F</v>
      </c>
      <c r="N36" s="110" t="b">
        <f t="shared" si="5"/>
        <v>0</v>
      </c>
      <c r="O36" s="87">
        <v>6.6</v>
      </c>
      <c r="P36" s="109" t="str">
        <f t="shared" si="6"/>
        <v>C⁺</v>
      </c>
      <c r="Q36" s="110" t="str">
        <f t="shared" si="7"/>
        <v>2.5</v>
      </c>
      <c r="R36" s="87">
        <v>4.55</v>
      </c>
      <c r="S36" s="109" t="str">
        <f t="shared" si="8"/>
        <v>D</v>
      </c>
      <c r="T36" s="110" t="str">
        <f t="shared" si="9"/>
        <v>1.0</v>
      </c>
      <c r="U36" s="87">
        <v>5.9999999999999991</v>
      </c>
      <c r="V36" s="109" t="str">
        <f t="shared" si="10"/>
        <v>C</v>
      </c>
      <c r="W36" s="110" t="str">
        <f t="shared" si="11"/>
        <v>2.0</v>
      </c>
      <c r="X36" s="88">
        <v>5.9999999999999991</v>
      </c>
      <c r="Y36" s="109" t="str">
        <f t="shared" si="12"/>
        <v>C</v>
      </c>
      <c r="Z36" s="110" t="str">
        <f t="shared" si="13"/>
        <v>2.0</v>
      </c>
      <c r="AA36" s="88">
        <v>5.6</v>
      </c>
      <c r="AB36" s="109" t="str">
        <f t="shared" si="14"/>
        <v>C</v>
      </c>
      <c r="AC36" s="110" t="str">
        <f t="shared" si="15"/>
        <v>2.0</v>
      </c>
      <c r="AD36" s="89">
        <v>3.5</v>
      </c>
      <c r="AE36" s="109" t="str">
        <f t="shared" si="16"/>
        <v>F</v>
      </c>
      <c r="AF36" s="110" t="b">
        <f t="shared" si="17"/>
        <v>0</v>
      </c>
      <c r="AG36" s="88">
        <v>4.8999999999999995</v>
      </c>
      <c r="AH36" s="109" t="str">
        <f t="shared" si="18"/>
        <v>D</v>
      </c>
      <c r="AI36" s="110" t="str">
        <f t="shared" si="19"/>
        <v>1.0</v>
      </c>
      <c r="AJ36" s="116">
        <f t="shared" si="20"/>
        <v>113.64999999999999</v>
      </c>
      <c r="AK36" s="173">
        <f t="shared" si="21"/>
        <v>4.9413043478260867</v>
      </c>
      <c r="AL36" s="116">
        <f t="shared" si="22"/>
        <v>29.5</v>
      </c>
      <c r="AM36" s="122">
        <f t="shared" si="23"/>
        <v>1.2826086956521738</v>
      </c>
      <c r="AN36" s="85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</row>
    <row r="37" spans="1:253" ht="19.5" customHeight="1">
      <c r="A37" s="118">
        <v>29</v>
      </c>
      <c r="B37" s="119">
        <v>1565010112</v>
      </c>
      <c r="C37" s="120" t="s">
        <v>127</v>
      </c>
      <c r="D37" s="121" t="s">
        <v>134</v>
      </c>
      <c r="E37" s="186" t="s">
        <v>135</v>
      </c>
      <c r="F37" s="87">
        <v>8</v>
      </c>
      <c r="G37" s="109" t="str">
        <f t="shared" si="0"/>
        <v>B⁺</v>
      </c>
      <c r="H37" s="110" t="str">
        <f t="shared" si="1"/>
        <v>3.5</v>
      </c>
      <c r="I37" s="87">
        <v>4.05</v>
      </c>
      <c r="J37" s="109" t="str">
        <f t="shared" si="2"/>
        <v>D</v>
      </c>
      <c r="K37" s="110" t="str">
        <f t="shared" si="3"/>
        <v>1.0</v>
      </c>
      <c r="L37" s="87">
        <v>7.3</v>
      </c>
      <c r="M37" s="109" t="str">
        <f t="shared" si="4"/>
        <v>B</v>
      </c>
      <c r="N37" s="110" t="str">
        <f t="shared" si="5"/>
        <v>3.0</v>
      </c>
      <c r="O37" s="87">
        <v>7.2999999999999989</v>
      </c>
      <c r="P37" s="109" t="str">
        <f t="shared" si="6"/>
        <v>B</v>
      </c>
      <c r="Q37" s="110" t="str">
        <f t="shared" si="7"/>
        <v>3.0</v>
      </c>
      <c r="R37" s="87">
        <v>7.5699999999999994</v>
      </c>
      <c r="S37" s="109" t="str">
        <f t="shared" si="8"/>
        <v>B</v>
      </c>
      <c r="T37" s="110" t="str">
        <f t="shared" si="9"/>
        <v>3.0</v>
      </c>
      <c r="U37" s="87">
        <v>6.6999999999999993</v>
      </c>
      <c r="V37" s="109" t="str">
        <f t="shared" si="10"/>
        <v>C⁺</v>
      </c>
      <c r="W37" s="110" t="str">
        <f t="shared" si="11"/>
        <v>2.5</v>
      </c>
      <c r="X37" s="88">
        <v>6.6999999999999993</v>
      </c>
      <c r="Y37" s="109" t="str">
        <f t="shared" si="12"/>
        <v>C⁺</v>
      </c>
      <c r="Z37" s="110" t="str">
        <f t="shared" si="13"/>
        <v>2.5</v>
      </c>
      <c r="AA37" s="88">
        <v>9</v>
      </c>
      <c r="AB37" s="109" t="str">
        <f t="shared" si="14"/>
        <v>A</v>
      </c>
      <c r="AC37" s="110" t="str">
        <f t="shared" si="15"/>
        <v>3.8</v>
      </c>
      <c r="AD37" s="89">
        <v>7.2999999999999989</v>
      </c>
      <c r="AE37" s="109" t="str">
        <f t="shared" si="16"/>
        <v>B</v>
      </c>
      <c r="AF37" s="110" t="str">
        <f t="shared" si="17"/>
        <v>3.0</v>
      </c>
      <c r="AG37" s="88">
        <v>7.1499999999999995</v>
      </c>
      <c r="AH37" s="109" t="str">
        <f t="shared" si="18"/>
        <v>B</v>
      </c>
      <c r="AI37" s="110" t="str">
        <f t="shared" si="19"/>
        <v>3.0</v>
      </c>
      <c r="AJ37" s="116">
        <f t="shared" si="20"/>
        <v>160.79000000000002</v>
      </c>
      <c r="AK37" s="173">
        <f t="shared" si="21"/>
        <v>6.990869565217392</v>
      </c>
      <c r="AL37" s="116">
        <f t="shared" si="22"/>
        <v>63.6</v>
      </c>
      <c r="AM37" s="122">
        <f t="shared" si="23"/>
        <v>2.7652173913043478</v>
      </c>
      <c r="AN37" s="85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</row>
    <row r="38" spans="1:253" ht="19.5" customHeight="1">
      <c r="A38" s="118">
        <v>30</v>
      </c>
      <c r="B38" s="119">
        <v>1565010113</v>
      </c>
      <c r="C38" s="120" t="s">
        <v>127</v>
      </c>
      <c r="D38" s="121" t="s">
        <v>27</v>
      </c>
      <c r="E38" s="186" t="s">
        <v>136</v>
      </c>
      <c r="F38" s="87">
        <v>7.2999999999999989</v>
      </c>
      <c r="G38" s="109" t="str">
        <f t="shared" si="0"/>
        <v>B</v>
      </c>
      <c r="H38" s="110" t="str">
        <f t="shared" si="1"/>
        <v>3.0</v>
      </c>
      <c r="I38" s="87">
        <v>4.75</v>
      </c>
      <c r="J38" s="109" t="str">
        <f t="shared" si="2"/>
        <v>D</v>
      </c>
      <c r="K38" s="110" t="str">
        <f t="shared" si="3"/>
        <v>1.0</v>
      </c>
      <c r="L38" s="87">
        <v>6.9499999999999993</v>
      </c>
      <c r="M38" s="109" t="str">
        <f t="shared" si="4"/>
        <v>C⁺</v>
      </c>
      <c r="N38" s="110" t="str">
        <f t="shared" si="5"/>
        <v>2.5</v>
      </c>
      <c r="O38" s="87">
        <v>7.2999999999999989</v>
      </c>
      <c r="P38" s="109" t="str">
        <f t="shared" si="6"/>
        <v>B</v>
      </c>
      <c r="Q38" s="110" t="str">
        <f t="shared" si="7"/>
        <v>3.0</v>
      </c>
      <c r="R38" s="87">
        <v>8.27</v>
      </c>
      <c r="S38" s="109" t="str">
        <f t="shared" si="8"/>
        <v>B⁺</v>
      </c>
      <c r="T38" s="110" t="str">
        <f t="shared" si="9"/>
        <v>3.5</v>
      </c>
      <c r="U38" s="87">
        <v>6.6999999999999993</v>
      </c>
      <c r="V38" s="109" t="str">
        <f t="shared" si="10"/>
        <v>C⁺</v>
      </c>
      <c r="W38" s="110" t="str">
        <f t="shared" si="11"/>
        <v>2.5</v>
      </c>
      <c r="X38" s="88">
        <v>6.6999999999999993</v>
      </c>
      <c r="Y38" s="109" t="str">
        <f t="shared" si="12"/>
        <v>C⁺</v>
      </c>
      <c r="Z38" s="110" t="str">
        <f t="shared" si="13"/>
        <v>2.5</v>
      </c>
      <c r="AA38" s="88">
        <v>8.6999999999999993</v>
      </c>
      <c r="AB38" s="109" t="str">
        <f t="shared" si="14"/>
        <v>A</v>
      </c>
      <c r="AC38" s="110" t="str">
        <f t="shared" si="15"/>
        <v>3.8</v>
      </c>
      <c r="AD38" s="89">
        <v>7.2999999999999989</v>
      </c>
      <c r="AE38" s="109" t="str">
        <f t="shared" si="16"/>
        <v>B</v>
      </c>
      <c r="AF38" s="110" t="str">
        <f t="shared" si="17"/>
        <v>3.0</v>
      </c>
      <c r="AG38" s="88">
        <v>7.2999999999999989</v>
      </c>
      <c r="AH38" s="109" t="str">
        <f t="shared" si="18"/>
        <v>B</v>
      </c>
      <c r="AI38" s="110" t="str">
        <f t="shared" si="19"/>
        <v>3.0</v>
      </c>
      <c r="AJ38" s="116">
        <f t="shared" si="20"/>
        <v>161.89000000000001</v>
      </c>
      <c r="AK38" s="173">
        <f t="shared" si="21"/>
        <v>7.0386956521739137</v>
      </c>
      <c r="AL38" s="116">
        <f t="shared" si="22"/>
        <v>62.6</v>
      </c>
      <c r="AM38" s="122">
        <f t="shared" si="23"/>
        <v>2.7217391304347829</v>
      </c>
      <c r="AN38" s="85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</row>
    <row r="39" spans="1:253" ht="19.5" customHeight="1">
      <c r="A39" s="118">
        <v>31</v>
      </c>
      <c r="B39" s="119">
        <v>1565010114</v>
      </c>
      <c r="C39" s="120" t="s">
        <v>137</v>
      </c>
      <c r="D39" s="121" t="s">
        <v>138</v>
      </c>
      <c r="E39" s="186" t="s">
        <v>139</v>
      </c>
      <c r="F39" s="87">
        <v>7.2999999999999989</v>
      </c>
      <c r="G39" s="109" t="str">
        <f t="shared" si="0"/>
        <v>B</v>
      </c>
      <c r="H39" s="110" t="str">
        <f t="shared" si="1"/>
        <v>3.0</v>
      </c>
      <c r="I39" s="87">
        <v>4.75</v>
      </c>
      <c r="J39" s="109" t="str">
        <f t="shared" si="2"/>
        <v>D</v>
      </c>
      <c r="K39" s="110" t="str">
        <f t="shared" si="3"/>
        <v>1.0</v>
      </c>
      <c r="L39" s="87">
        <v>7.2999999999999989</v>
      </c>
      <c r="M39" s="109" t="str">
        <f t="shared" si="4"/>
        <v>B</v>
      </c>
      <c r="N39" s="110" t="str">
        <f t="shared" si="5"/>
        <v>3.0</v>
      </c>
      <c r="O39" s="87">
        <v>7.2999999999999989</v>
      </c>
      <c r="P39" s="109" t="str">
        <f t="shared" si="6"/>
        <v>B</v>
      </c>
      <c r="Q39" s="110" t="str">
        <f t="shared" si="7"/>
        <v>3.0</v>
      </c>
      <c r="R39" s="87">
        <v>8.44</v>
      </c>
      <c r="S39" s="109" t="str">
        <f t="shared" si="8"/>
        <v>B⁺</v>
      </c>
      <c r="T39" s="110" t="str">
        <f t="shared" si="9"/>
        <v>3.5</v>
      </c>
      <c r="U39" s="87">
        <v>6.6999999999999993</v>
      </c>
      <c r="V39" s="109" t="str">
        <f t="shared" si="10"/>
        <v>C⁺</v>
      </c>
      <c r="W39" s="110" t="str">
        <f t="shared" si="11"/>
        <v>2.5</v>
      </c>
      <c r="X39" s="88">
        <v>6.6999999999999993</v>
      </c>
      <c r="Y39" s="109" t="str">
        <f t="shared" si="12"/>
        <v>C⁺</v>
      </c>
      <c r="Z39" s="110" t="str">
        <f t="shared" si="13"/>
        <v>2.5</v>
      </c>
      <c r="AA39" s="88">
        <v>6.6</v>
      </c>
      <c r="AB39" s="109" t="str">
        <f t="shared" si="14"/>
        <v>C⁺</v>
      </c>
      <c r="AC39" s="110" t="str">
        <f t="shared" si="15"/>
        <v>2.5</v>
      </c>
      <c r="AD39" s="89">
        <v>7.2999999999999989</v>
      </c>
      <c r="AE39" s="109" t="str">
        <f t="shared" si="16"/>
        <v>B</v>
      </c>
      <c r="AF39" s="110" t="str">
        <f t="shared" si="17"/>
        <v>3.0</v>
      </c>
      <c r="AG39" s="88">
        <v>7.1499999999999995</v>
      </c>
      <c r="AH39" s="109" t="str">
        <f t="shared" si="18"/>
        <v>B</v>
      </c>
      <c r="AI39" s="110" t="str">
        <f t="shared" si="19"/>
        <v>3.0</v>
      </c>
      <c r="AJ39" s="116">
        <f t="shared" si="20"/>
        <v>158.43</v>
      </c>
      <c r="AK39" s="173">
        <f t="shared" si="21"/>
        <v>6.8882608695652179</v>
      </c>
      <c r="AL39" s="116">
        <f t="shared" si="22"/>
        <v>61</v>
      </c>
      <c r="AM39" s="122">
        <f t="shared" si="23"/>
        <v>2.652173913043478</v>
      </c>
      <c r="AN39" s="85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</row>
    <row r="40" spans="1:253" ht="19.5" customHeight="1">
      <c r="A40" s="118">
        <v>32</v>
      </c>
      <c r="B40" s="119">
        <v>1565010115</v>
      </c>
      <c r="C40" s="120" t="s">
        <v>140</v>
      </c>
      <c r="D40" s="121" t="s">
        <v>141</v>
      </c>
      <c r="E40" s="186">
        <v>34278</v>
      </c>
      <c r="F40" s="87">
        <v>6.6</v>
      </c>
      <c r="G40" s="109" t="str">
        <f t="shared" si="0"/>
        <v>C⁺</v>
      </c>
      <c r="H40" s="110" t="str">
        <f t="shared" si="1"/>
        <v>2.5</v>
      </c>
      <c r="I40" s="87">
        <v>3.5999999999999996</v>
      </c>
      <c r="J40" s="109" t="str">
        <f t="shared" si="2"/>
        <v>F</v>
      </c>
      <c r="K40" s="110" t="b">
        <f t="shared" si="3"/>
        <v>0</v>
      </c>
      <c r="L40" s="87">
        <v>7.2999999999999989</v>
      </c>
      <c r="M40" s="109" t="str">
        <f t="shared" si="4"/>
        <v>B</v>
      </c>
      <c r="N40" s="110" t="str">
        <f t="shared" si="5"/>
        <v>3.0</v>
      </c>
      <c r="O40" s="87">
        <v>8</v>
      </c>
      <c r="P40" s="109" t="str">
        <f t="shared" si="6"/>
        <v>B⁺</v>
      </c>
      <c r="Q40" s="110" t="str">
        <f t="shared" si="7"/>
        <v>3.5</v>
      </c>
      <c r="R40" s="87">
        <v>8.09</v>
      </c>
      <c r="S40" s="109" t="str">
        <f t="shared" si="8"/>
        <v>B⁺</v>
      </c>
      <c r="T40" s="110" t="str">
        <f t="shared" si="9"/>
        <v>3.5</v>
      </c>
      <c r="U40" s="87">
        <v>6.6999999999999993</v>
      </c>
      <c r="V40" s="109" t="str">
        <f t="shared" si="10"/>
        <v>C⁺</v>
      </c>
      <c r="W40" s="110" t="str">
        <f t="shared" si="11"/>
        <v>2.5</v>
      </c>
      <c r="X40" s="88">
        <v>6.6999999999999993</v>
      </c>
      <c r="Y40" s="109" t="str">
        <f t="shared" si="12"/>
        <v>C⁺</v>
      </c>
      <c r="Z40" s="110" t="str">
        <f t="shared" si="13"/>
        <v>2.5</v>
      </c>
      <c r="AA40" s="88">
        <v>6.9499999999999993</v>
      </c>
      <c r="AB40" s="109" t="str">
        <f t="shared" si="14"/>
        <v>C⁺</v>
      </c>
      <c r="AC40" s="110" t="str">
        <f t="shared" si="15"/>
        <v>2.5</v>
      </c>
      <c r="AD40" s="89">
        <v>7.2999999999999989</v>
      </c>
      <c r="AE40" s="109" t="str">
        <f t="shared" si="16"/>
        <v>B</v>
      </c>
      <c r="AF40" s="110" t="str">
        <f t="shared" si="17"/>
        <v>3.0</v>
      </c>
      <c r="AG40" s="88">
        <v>7.85</v>
      </c>
      <c r="AH40" s="109" t="str">
        <f t="shared" si="18"/>
        <v>B</v>
      </c>
      <c r="AI40" s="110" t="str">
        <f t="shared" si="19"/>
        <v>3.0</v>
      </c>
      <c r="AJ40" s="116">
        <f t="shared" si="20"/>
        <v>157.08000000000001</v>
      </c>
      <c r="AK40" s="173">
        <f t="shared" si="21"/>
        <v>6.8295652173913046</v>
      </c>
      <c r="AL40" s="116">
        <f t="shared" si="22"/>
        <v>58.5</v>
      </c>
      <c r="AM40" s="122">
        <f t="shared" si="23"/>
        <v>2.5434782608695654</v>
      </c>
      <c r="AN40" s="85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</row>
    <row r="41" spans="1:253" ht="19.5" customHeight="1">
      <c r="A41" s="118">
        <v>33</v>
      </c>
      <c r="B41" s="119">
        <v>1565010116</v>
      </c>
      <c r="C41" s="120" t="s">
        <v>142</v>
      </c>
      <c r="D41" s="121" t="s">
        <v>143</v>
      </c>
      <c r="E41" s="186" t="s">
        <v>144</v>
      </c>
      <c r="F41" s="87">
        <v>5.9</v>
      </c>
      <c r="G41" s="109" t="str">
        <f t="shared" si="0"/>
        <v>C</v>
      </c>
      <c r="H41" s="110" t="str">
        <f t="shared" si="1"/>
        <v>2.0</v>
      </c>
      <c r="I41" s="87">
        <v>5.45</v>
      </c>
      <c r="J41" s="109" t="str">
        <f t="shared" si="2"/>
        <v>D⁺</v>
      </c>
      <c r="K41" s="110" t="str">
        <f t="shared" si="3"/>
        <v>1.5</v>
      </c>
      <c r="L41" s="87">
        <v>7.2999999999999989</v>
      </c>
      <c r="M41" s="109" t="str">
        <f t="shared" si="4"/>
        <v>B</v>
      </c>
      <c r="N41" s="110" t="str">
        <f t="shared" si="5"/>
        <v>3.0</v>
      </c>
      <c r="O41" s="87">
        <v>6.6</v>
      </c>
      <c r="P41" s="109" t="str">
        <f t="shared" si="6"/>
        <v>C⁺</v>
      </c>
      <c r="Q41" s="110" t="str">
        <f t="shared" si="7"/>
        <v>2.5</v>
      </c>
      <c r="R41" s="87">
        <v>7.74</v>
      </c>
      <c r="S41" s="109" t="str">
        <f t="shared" si="8"/>
        <v>B</v>
      </c>
      <c r="T41" s="110" t="str">
        <f t="shared" si="9"/>
        <v>3.0</v>
      </c>
      <c r="U41" s="87">
        <v>7.2999999999999989</v>
      </c>
      <c r="V41" s="109" t="str">
        <f t="shared" si="10"/>
        <v>B</v>
      </c>
      <c r="W41" s="110" t="str">
        <f t="shared" si="11"/>
        <v>3.0</v>
      </c>
      <c r="X41" s="88">
        <v>7.2999999999999989</v>
      </c>
      <c r="Y41" s="109" t="str">
        <f t="shared" si="12"/>
        <v>B</v>
      </c>
      <c r="Z41" s="110" t="str">
        <f t="shared" si="13"/>
        <v>3.0</v>
      </c>
      <c r="AA41" s="88">
        <v>6.6</v>
      </c>
      <c r="AB41" s="109" t="str">
        <f t="shared" si="14"/>
        <v>C⁺</v>
      </c>
      <c r="AC41" s="110" t="str">
        <f t="shared" si="15"/>
        <v>2.5</v>
      </c>
      <c r="AD41" s="89">
        <v>8.2999999999999989</v>
      </c>
      <c r="AE41" s="109" t="str">
        <f t="shared" si="16"/>
        <v>B⁺</v>
      </c>
      <c r="AF41" s="110" t="str">
        <f t="shared" si="17"/>
        <v>3.5</v>
      </c>
      <c r="AG41" s="88">
        <v>8.2999999999999989</v>
      </c>
      <c r="AH41" s="109" t="str">
        <f t="shared" si="18"/>
        <v>B⁺</v>
      </c>
      <c r="AI41" s="110" t="str">
        <f t="shared" si="19"/>
        <v>3.5</v>
      </c>
      <c r="AJ41" s="116">
        <f t="shared" si="20"/>
        <v>161.92999999999998</v>
      </c>
      <c r="AK41" s="173">
        <f t="shared" si="21"/>
        <v>7.0404347826086946</v>
      </c>
      <c r="AL41" s="116">
        <f t="shared" si="22"/>
        <v>62.5</v>
      </c>
      <c r="AM41" s="122">
        <f t="shared" si="23"/>
        <v>2.7173913043478262</v>
      </c>
      <c r="AN41" s="85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</row>
    <row r="42" spans="1:253" ht="19.5" customHeight="1">
      <c r="A42" s="118">
        <v>34</v>
      </c>
      <c r="B42" s="119">
        <v>1565010117</v>
      </c>
      <c r="C42" s="120" t="s">
        <v>145</v>
      </c>
      <c r="D42" s="121" t="s">
        <v>28</v>
      </c>
      <c r="E42" s="186" t="s">
        <v>146</v>
      </c>
      <c r="F42" s="87">
        <v>7.2999999999999989</v>
      </c>
      <c r="G42" s="109" t="str">
        <f t="shared" si="0"/>
        <v>B</v>
      </c>
      <c r="H42" s="110" t="str">
        <f t="shared" si="1"/>
        <v>3.0</v>
      </c>
      <c r="I42" s="87">
        <v>4.75</v>
      </c>
      <c r="J42" s="109" t="str">
        <f t="shared" si="2"/>
        <v>D</v>
      </c>
      <c r="K42" s="110" t="str">
        <f t="shared" si="3"/>
        <v>1.0</v>
      </c>
      <c r="L42" s="87">
        <v>7.2999999999999989</v>
      </c>
      <c r="M42" s="109" t="str">
        <f t="shared" si="4"/>
        <v>B</v>
      </c>
      <c r="N42" s="110" t="str">
        <f t="shared" si="5"/>
        <v>3.0</v>
      </c>
      <c r="O42" s="87">
        <v>7.2999999999999989</v>
      </c>
      <c r="P42" s="109" t="str">
        <f t="shared" si="6"/>
        <v>B</v>
      </c>
      <c r="Q42" s="110" t="str">
        <f t="shared" si="7"/>
        <v>3.0</v>
      </c>
      <c r="R42" s="87">
        <v>7.5699999999999994</v>
      </c>
      <c r="S42" s="109" t="str">
        <f t="shared" si="8"/>
        <v>B</v>
      </c>
      <c r="T42" s="110" t="str">
        <f t="shared" si="9"/>
        <v>3.0</v>
      </c>
      <c r="U42" s="87">
        <v>7.2999999999999989</v>
      </c>
      <c r="V42" s="109" t="str">
        <f t="shared" si="10"/>
        <v>B</v>
      </c>
      <c r="W42" s="110" t="str">
        <f t="shared" si="11"/>
        <v>3.0</v>
      </c>
      <c r="X42" s="88">
        <v>7.2999999999999989</v>
      </c>
      <c r="Y42" s="109" t="str">
        <f t="shared" si="12"/>
        <v>B</v>
      </c>
      <c r="Z42" s="110" t="str">
        <f t="shared" si="13"/>
        <v>3.0</v>
      </c>
      <c r="AA42" s="88">
        <v>4.8999999999999995</v>
      </c>
      <c r="AB42" s="109" t="str">
        <f t="shared" si="14"/>
        <v>D</v>
      </c>
      <c r="AC42" s="110" t="str">
        <f t="shared" si="15"/>
        <v>1.0</v>
      </c>
      <c r="AD42" s="89">
        <v>6.1999999999999993</v>
      </c>
      <c r="AE42" s="109" t="str">
        <f t="shared" si="16"/>
        <v>C</v>
      </c>
      <c r="AF42" s="110" t="str">
        <f t="shared" si="17"/>
        <v>2.0</v>
      </c>
      <c r="AG42" s="88">
        <v>8.1499999999999986</v>
      </c>
      <c r="AH42" s="109" t="str">
        <f t="shared" si="18"/>
        <v>B⁺</v>
      </c>
      <c r="AI42" s="110" t="str">
        <f t="shared" si="19"/>
        <v>3.5</v>
      </c>
      <c r="AJ42" s="116">
        <f t="shared" si="20"/>
        <v>154.38999999999999</v>
      </c>
      <c r="AK42" s="173">
        <f t="shared" si="21"/>
        <v>6.7126086956521736</v>
      </c>
      <c r="AL42" s="116">
        <f t="shared" si="22"/>
        <v>57</v>
      </c>
      <c r="AM42" s="122">
        <f t="shared" si="23"/>
        <v>2.4782608695652173</v>
      </c>
      <c r="AN42" s="85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</row>
    <row r="43" spans="1:253" ht="19.5" customHeight="1">
      <c r="A43" s="118">
        <v>35</v>
      </c>
      <c r="B43" s="119">
        <v>1565010118</v>
      </c>
      <c r="C43" s="120" t="s">
        <v>145</v>
      </c>
      <c r="D43" s="121" t="s">
        <v>28</v>
      </c>
      <c r="E43" s="186" t="s">
        <v>147</v>
      </c>
      <c r="F43" s="87">
        <v>7.2999999999999989</v>
      </c>
      <c r="G43" s="109" t="str">
        <f t="shared" si="0"/>
        <v>B</v>
      </c>
      <c r="H43" s="110" t="str">
        <f t="shared" si="1"/>
        <v>3.0</v>
      </c>
      <c r="I43" s="87">
        <v>5.45</v>
      </c>
      <c r="J43" s="109" t="str">
        <f t="shared" si="2"/>
        <v>D⁺</v>
      </c>
      <c r="K43" s="110" t="str">
        <f t="shared" si="3"/>
        <v>1.5</v>
      </c>
      <c r="L43" s="87">
        <v>7.65</v>
      </c>
      <c r="M43" s="109" t="str">
        <f t="shared" si="4"/>
        <v>B</v>
      </c>
      <c r="N43" s="110" t="str">
        <f t="shared" si="5"/>
        <v>3.0</v>
      </c>
      <c r="O43" s="87">
        <v>8</v>
      </c>
      <c r="P43" s="109" t="str">
        <f t="shared" si="6"/>
        <v>B⁺</v>
      </c>
      <c r="Q43" s="110" t="str">
        <f t="shared" si="7"/>
        <v>3.5</v>
      </c>
      <c r="R43" s="87">
        <v>7.74</v>
      </c>
      <c r="S43" s="109" t="str">
        <f t="shared" si="8"/>
        <v>B</v>
      </c>
      <c r="T43" s="110" t="str">
        <f t="shared" si="9"/>
        <v>3.0</v>
      </c>
      <c r="U43" s="87">
        <v>6.6999999999999993</v>
      </c>
      <c r="V43" s="109" t="str">
        <f t="shared" si="10"/>
        <v>C⁺</v>
      </c>
      <c r="W43" s="110" t="str">
        <f t="shared" si="11"/>
        <v>2.5</v>
      </c>
      <c r="X43" s="88">
        <v>6.6999999999999993</v>
      </c>
      <c r="Y43" s="109" t="str">
        <f t="shared" si="12"/>
        <v>C⁺</v>
      </c>
      <c r="Z43" s="110" t="str">
        <f t="shared" si="13"/>
        <v>2.5</v>
      </c>
      <c r="AA43" s="88">
        <v>7.2999999999999989</v>
      </c>
      <c r="AB43" s="109" t="str">
        <f t="shared" si="14"/>
        <v>B</v>
      </c>
      <c r="AC43" s="110" t="str">
        <f t="shared" si="15"/>
        <v>3.0</v>
      </c>
      <c r="AD43" s="89">
        <v>5.9</v>
      </c>
      <c r="AE43" s="109" t="str">
        <f t="shared" si="16"/>
        <v>C</v>
      </c>
      <c r="AF43" s="110" t="str">
        <f t="shared" si="17"/>
        <v>2.0</v>
      </c>
      <c r="AG43" s="88">
        <v>8</v>
      </c>
      <c r="AH43" s="109" t="str">
        <f t="shared" si="18"/>
        <v>B⁺</v>
      </c>
      <c r="AI43" s="110" t="str">
        <f t="shared" si="19"/>
        <v>3.5</v>
      </c>
      <c r="AJ43" s="116">
        <f t="shared" si="20"/>
        <v>160.82999999999998</v>
      </c>
      <c r="AK43" s="173">
        <f t="shared" si="21"/>
        <v>6.9926086956521729</v>
      </c>
      <c r="AL43" s="116">
        <f t="shared" si="22"/>
        <v>62</v>
      </c>
      <c r="AM43" s="122">
        <f t="shared" si="23"/>
        <v>2.6956521739130435</v>
      </c>
      <c r="AN43" s="85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</row>
    <row r="44" spans="1:253" ht="19.5" customHeight="1">
      <c r="A44" s="118">
        <v>36</v>
      </c>
      <c r="B44" s="119">
        <v>1565010119</v>
      </c>
      <c r="C44" s="120" t="s">
        <v>148</v>
      </c>
      <c r="D44" s="121" t="s">
        <v>149</v>
      </c>
      <c r="E44" s="186">
        <v>32934</v>
      </c>
      <c r="F44" s="87">
        <v>7.2999999999999989</v>
      </c>
      <c r="G44" s="109" t="str">
        <f t="shared" si="0"/>
        <v>B</v>
      </c>
      <c r="H44" s="110" t="str">
        <f t="shared" si="1"/>
        <v>3.0</v>
      </c>
      <c r="I44" s="87">
        <v>5.45</v>
      </c>
      <c r="J44" s="109" t="str">
        <f t="shared" si="2"/>
        <v>D⁺</v>
      </c>
      <c r="K44" s="110" t="str">
        <f t="shared" si="3"/>
        <v>1.5</v>
      </c>
      <c r="L44" s="87">
        <v>4.8999999999999995</v>
      </c>
      <c r="M44" s="109" t="str">
        <f t="shared" si="4"/>
        <v>D</v>
      </c>
      <c r="N44" s="110" t="str">
        <f t="shared" si="5"/>
        <v>1.0</v>
      </c>
      <c r="O44" s="87">
        <v>7.2999999999999989</v>
      </c>
      <c r="P44" s="109" t="str">
        <f t="shared" si="6"/>
        <v>B</v>
      </c>
      <c r="Q44" s="110" t="str">
        <f t="shared" si="7"/>
        <v>3.0</v>
      </c>
      <c r="R44" s="87">
        <v>5.6</v>
      </c>
      <c r="S44" s="109" t="str">
        <f t="shared" si="8"/>
        <v>C</v>
      </c>
      <c r="T44" s="110" t="str">
        <f t="shared" si="9"/>
        <v>2.0</v>
      </c>
      <c r="U44" s="87">
        <v>5.9999999999999991</v>
      </c>
      <c r="V44" s="109" t="str">
        <f t="shared" si="10"/>
        <v>C</v>
      </c>
      <c r="W44" s="110" t="str">
        <f t="shared" si="11"/>
        <v>2.0</v>
      </c>
      <c r="X44" s="88">
        <v>5.9999999999999991</v>
      </c>
      <c r="Y44" s="109" t="str">
        <f t="shared" si="12"/>
        <v>C</v>
      </c>
      <c r="Z44" s="110" t="str">
        <f t="shared" si="13"/>
        <v>2.0</v>
      </c>
      <c r="AA44" s="88">
        <v>4.8999999999999995</v>
      </c>
      <c r="AB44" s="109" t="str">
        <f t="shared" si="14"/>
        <v>D</v>
      </c>
      <c r="AC44" s="110" t="str">
        <f t="shared" si="15"/>
        <v>1.0</v>
      </c>
      <c r="AD44" s="89">
        <v>2.8</v>
      </c>
      <c r="AE44" s="109" t="str">
        <f t="shared" si="16"/>
        <v>F</v>
      </c>
      <c r="AF44" s="110" t="b">
        <f t="shared" si="17"/>
        <v>0</v>
      </c>
      <c r="AG44" s="88">
        <v>4.8999999999999995</v>
      </c>
      <c r="AH44" s="109" t="str">
        <f t="shared" si="18"/>
        <v>D</v>
      </c>
      <c r="AI44" s="110" t="str">
        <f t="shared" si="19"/>
        <v>1.0</v>
      </c>
      <c r="AJ44" s="116">
        <f t="shared" si="20"/>
        <v>125.84999999999998</v>
      </c>
      <c r="AK44" s="173">
        <f t="shared" si="21"/>
        <v>5.4717391304347816</v>
      </c>
      <c r="AL44" s="116">
        <f t="shared" si="22"/>
        <v>37.5</v>
      </c>
      <c r="AM44" s="122">
        <f t="shared" si="23"/>
        <v>1.6304347826086956</v>
      </c>
      <c r="AN44" s="85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</row>
    <row r="45" spans="1:253" ht="19.5" customHeight="1">
      <c r="A45" s="118">
        <v>37</v>
      </c>
      <c r="B45" s="119">
        <v>1565010120</v>
      </c>
      <c r="C45" s="120" t="s">
        <v>150</v>
      </c>
      <c r="D45" s="121" t="s">
        <v>151</v>
      </c>
      <c r="E45" s="186" t="s">
        <v>152</v>
      </c>
      <c r="F45" s="87">
        <v>6.6</v>
      </c>
      <c r="G45" s="109" t="str">
        <f t="shared" si="0"/>
        <v>C⁺</v>
      </c>
      <c r="H45" s="110" t="str">
        <f t="shared" si="1"/>
        <v>2.5</v>
      </c>
      <c r="I45" s="87">
        <v>3.95</v>
      </c>
      <c r="J45" s="109" t="str">
        <f t="shared" si="2"/>
        <v>F</v>
      </c>
      <c r="K45" s="110" t="b">
        <f t="shared" si="3"/>
        <v>0</v>
      </c>
      <c r="L45" s="87">
        <v>7.2999999999999989</v>
      </c>
      <c r="M45" s="109" t="str">
        <f t="shared" si="4"/>
        <v>B</v>
      </c>
      <c r="N45" s="110" t="str">
        <f t="shared" si="5"/>
        <v>3.0</v>
      </c>
      <c r="O45" s="87">
        <v>8.6999999999999993</v>
      </c>
      <c r="P45" s="109" t="str">
        <f t="shared" si="6"/>
        <v>A</v>
      </c>
      <c r="Q45" s="110" t="str">
        <f t="shared" si="7"/>
        <v>3.8</v>
      </c>
      <c r="R45" s="87">
        <v>8</v>
      </c>
      <c r="S45" s="109" t="str">
        <f t="shared" si="8"/>
        <v>B⁺</v>
      </c>
      <c r="T45" s="110" t="str">
        <f t="shared" si="9"/>
        <v>3.5</v>
      </c>
      <c r="U45" s="87">
        <v>6.6999999999999993</v>
      </c>
      <c r="V45" s="109" t="str">
        <f t="shared" si="10"/>
        <v>C⁺</v>
      </c>
      <c r="W45" s="110" t="str">
        <f t="shared" si="11"/>
        <v>2.5</v>
      </c>
      <c r="X45" s="88">
        <v>6.6999999999999993</v>
      </c>
      <c r="Y45" s="109" t="str">
        <f t="shared" si="12"/>
        <v>C⁺</v>
      </c>
      <c r="Z45" s="110" t="str">
        <f t="shared" si="13"/>
        <v>2.5</v>
      </c>
      <c r="AA45" s="88">
        <v>4.1999999999999993</v>
      </c>
      <c r="AB45" s="109" t="str">
        <f t="shared" si="14"/>
        <v>D</v>
      </c>
      <c r="AC45" s="110" t="str">
        <f t="shared" si="15"/>
        <v>1.0</v>
      </c>
      <c r="AD45" s="89">
        <v>3.5</v>
      </c>
      <c r="AE45" s="109" t="str">
        <f t="shared" si="16"/>
        <v>F</v>
      </c>
      <c r="AF45" s="110" t="b">
        <f t="shared" si="17"/>
        <v>0</v>
      </c>
      <c r="AG45" s="88">
        <v>8.1499999999999986</v>
      </c>
      <c r="AH45" s="109" t="str">
        <f t="shared" si="18"/>
        <v>B⁺</v>
      </c>
      <c r="AI45" s="110" t="str">
        <f t="shared" si="19"/>
        <v>3.5</v>
      </c>
      <c r="AJ45" s="116">
        <f t="shared" si="20"/>
        <v>143.75</v>
      </c>
      <c r="AK45" s="173">
        <f t="shared" si="21"/>
        <v>6.25</v>
      </c>
      <c r="AL45" s="116">
        <f t="shared" si="22"/>
        <v>48.4</v>
      </c>
      <c r="AM45" s="122">
        <f t="shared" si="23"/>
        <v>2.1043478260869564</v>
      </c>
      <c r="AN45" s="85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</row>
    <row r="46" spans="1:253" ht="19.5" customHeight="1">
      <c r="A46" s="118">
        <v>38</v>
      </c>
      <c r="B46" s="119">
        <v>1565010121</v>
      </c>
      <c r="C46" s="120" t="s">
        <v>153</v>
      </c>
      <c r="D46" s="121" t="s">
        <v>151</v>
      </c>
      <c r="E46" s="186" t="s">
        <v>154</v>
      </c>
      <c r="F46" s="87">
        <v>5.9</v>
      </c>
      <c r="G46" s="109" t="str">
        <f t="shared" si="0"/>
        <v>C</v>
      </c>
      <c r="H46" s="110" t="str">
        <f t="shared" si="1"/>
        <v>2.0</v>
      </c>
      <c r="I46" s="87">
        <v>6.1499999999999995</v>
      </c>
      <c r="J46" s="109" t="str">
        <f t="shared" si="2"/>
        <v>C</v>
      </c>
      <c r="K46" s="110" t="str">
        <f t="shared" si="3"/>
        <v>2.0</v>
      </c>
      <c r="L46" s="87">
        <v>6.6</v>
      </c>
      <c r="M46" s="109" t="str">
        <f t="shared" si="4"/>
        <v>C⁺</v>
      </c>
      <c r="N46" s="110" t="str">
        <f t="shared" si="5"/>
        <v>2.5</v>
      </c>
      <c r="O46" s="87">
        <v>6.6</v>
      </c>
      <c r="P46" s="109" t="str">
        <f t="shared" si="6"/>
        <v>C⁺</v>
      </c>
      <c r="Q46" s="110" t="str">
        <f t="shared" si="7"/>
        <v>2.5</v>
      </c>
      <c r="R46" s="87">
        <v>7.74</v>
      </c>
      <c r="S46" s="109" t="str">
        <f t="shared" si="8"/>
        <v>B</v>
      </c>
      <c r="T46" s="110" t="str">
        <f t="shared" si="9"/>
        <v>3.0</v>
      </c>
      <c r="U46" s="87">
        <v>7.2999999999999989</v>
      </c>
      <c r="V46" s="109" t="str">
        <f t="shared" si="10"/>
        <v>B</v>
      </c>
      <c r="W46" s="110" t="str">
        <f t="shared" si="11"/>
        <v>3.0</v>
      </c>
      <c r="X46" s="88">
        <v>5.9</v>
      </c>
      <c r="Y46" s="109" t="str">
        <f t="shared" si="12"/>
        <v>C</v>
      </c>
      <c r="Z46" s="110" t="str">
        <f t="shared" si="13"/>
        <v>2.0</v>
      </c>
      <c r="AA46" s="88">
        <v>8</v>
      </c>
      <c r="AB46" s="109" t="str">
        <f t="shared" si="14"/>
        <v>B⁺</v>
      </c>
      <c r="AC46" s="110" t="str">
        <f t="shared" si="15"/>
        <v>3.5</v>
      </c>
      <c r="AD46" s="89">
        <v>4.7999999999999989</v>
      </c>
      <c r="AE46" s="109" t="str">
        <f t="shared" si="16"/>
        <v>D</v>
      </c>
      <c r="AF46" s="110" t="str">
        <f t="shared" si="17"/>
        <v>1.0</v>
      </c>
      <c r="AG46" s="88">
        <v>8.2999999999999989</v>
      </c>
      <c r="AH46" s="109" t="str">
        <f t="shared" si="18"/>
        <v>B⁺</v>
      </c>
      <c r="AI46" s="110" t="str">
        <f t="shared" si="19"/>
        <v>3.5</v>
      </c>
      <c r="AJ46" s="116">
        <f t="shared" si="20"/>
        <v>152.13</v>
      </c>
      <c r="AK46" s="173">
        <f t="shared" si="21"/>
        <v>6.6143478260869566</v>
      </c>
      <c r="AL46" s="116">
        <f>H46*$F$7+K46*$I$7+N46*$L$7+Q46*$O$7+T46*$R$7+W46*$U$7+Z46*$X$7+AC46*$AA$7+AF46*$AD$7+AI46*$AG$7</f>
        <v>55.5</v>
      </c>
      <c r="AM46" s="122">
        <f t="shared" si="23"/>
        <v>2.4130434782608696</v>
      </c>
      <c r="AN46" s="85"/>
      <c r="AO46" s="90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</row>
    <row r="47" spans="1:253" ht="19.5" customHeight="1">
      <c r="A47" s="118">
        <v>39</v>
      </c>
      <c r="B47" s="119">
        <v>1565010123</v>
      </c>
      <c r="C47" s="120" t="s">
        <v>121</v>
      </c>
      <c r="D47" s="121" t="s">
        <v>29</v>
      </c>
      <c r="E47" s="186" t="s">
        <v>155</v>
      </c>
      <c r="F47" s="87">
        <v>5.9</v>
      </c>
      <c r="G47" s="109" t="str">
        <f t="shared" si="0"/>
        <v>C</v>
      </c>
      <c r="H47" s="110" t="str">
        <f t="shared" si="1"/>
        <v>2.0</v>
      </c>
      <c r="I47" s="87">
        <v>5.45</v>
      </c>
      <c r="J47" s="109" t="str">
        <f t="shared" si="2"/>
        <v>D⁺</v>
      </c>
      <c r="K47" s="110" t="str">
        <f t="shared" si="3"/>
        <v>1.5</v>
      </c>
      <c r="L47" s="87">
        <v>7.2999999999999989</v>
      </c>
      <c r="M47" s="109" t="str">
        <f t="shared" si="4"/>
        <v>B</v>
      </c>
      <c r="N47" s="110" t="str">
        <f t="shared" si="5"/>
        <v>3.0</v>
      </c>
      <c r="O47" s="87">
        <v>8.6999999999999993</v>
      </c>
      <c r="P47" s="109" t="str">
        <f t="shared" si="6"/>
        <v>A</v>
      </c>
      <c r="Q47" s="110" t="str">
        <f t="shared" si="7"/>
        <v>3.8</v>
      </c>
      <c r="R47" s="87">
        <v>7.92</v>
      </c>
      <c r="S47" s="109" t="str">
        <f t="shared" si="8"/>
        <v>B</v>
      </c>
      <c r="T47" s="110" t="str">
        <f t="shared" si="9"/>
        <v>3.0</v>
      </c>
      <c r="U47" s="87">
        <v>6.6</v>
      </c>
      <c r="V47" s="109" t="str">
        <f t="shared" si="10"/>
        <v>C⁺</v>
      </c>
      <c r="W47" s="110" t="str">
        <f t="shared" si="11"/>
        <v>2.5</v>
      </c>
      <c r="X47" s="88">
        <v>5.9</v>
      </c>
      <c r="Y47" s="109" t="str">
        <f t="shared" si="12"/>
        <v>C</v>
      </c>
      <c r="Z47" s="110" t="str">
        <f t="shared" si="13"/>
        <v>2.0</v>
      </c>
      <c r="AA47" s="88">
        <v>6.6</v>
      </c>
      <c r="AB47" s="109" t="str">
        <f t="shared" si="14"/>
        <v>C⁺</v>
      </c>
      <c r="AC47" s="110" t="str">
        <f t="shared" si="15"/>
        <v>2.5</v>
      </c>
      <c r="AD47" s="89">
        <v>5.9</v>
      </c>
      <c r="AE47" s="109" t="str">
        <f t="shared" si="16"/>
        <v>C</v>
      </c>
      <c r="AF47" s="110" t="str">
        <f t="shared" si="17"/>
        <v>2.0</v>
      </c>
      <c r="AG47" s="88">
        <v>7.2999999999999989</v>
      </c>
      <c r="AH47" s="109" t="str">
        <f t="shared" si="18"/>
        <v>B</v>
      </c>
      <c r="AI47" s="110" t="str">
        <f t="shared" si="19"/>
        <v>3.0</v>
      </c>
      <c r="AJ47" s="116">
        <f t="shared" si="20"/>
        <v>155.19</v>
      </c>
      <c r="AK47" s="173">
        <f t="shared" si="21"/>
        <v>6.7473913043478264</v>
      </c>
      <c r="AL47" s="116">
        <f t="shared" si="22"/>
        <v>57.9</v>
      </c>
      <c r="AM47" s="122">
        <f t="shared" si="23"/>
        <v>2.517391304347826</v>
      </c>
      <c r="AN47" s="85"/>
      <c r="AO47" s="91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</row>
    <row r="48" spans="1:253" ht="19.5" customHeight="1">
      <c r="A48" s="118">
        <v>40</v>
      </c>
      <c r="B48" s="119">
        <v>1565010124</v>
      </c>
      <c r="C48" s="120" t="s">
        <v>137</v>
      </c>
      <c r="D48" s="121" t="s">
        <v>29</v>
      </c>
      <c r="E48" s="186">
        <v>33523</v>
      </c>
      <c r="F48" s="87">
        <v>6.6</v>
      </c>
      <c r="G48" s="109" t="str">
        <f t="shared" si="0"/>
        <v>C⁺</v>
      </c>
      <c r="H48" s="110" t="str">
        <f t="shared" si="1"/>
        <v>2.5</v>
      </c>
      <c r="I48" s="87">
        <v>4.05</v>
      </c>
      <c r="J48" s="109" t="str">
        <f t="shared" si="2"/>
        <v>D</v>
      </c>
      <c r="K48" s="110" t="str">
        <f t="shared" si="3"/>
        <v>1.0</v>
      </c>
      <c r="L48" s="87">
        <v>7.2999999999999989</v>
      </c>
      <c r="M48" s="109" t="str">
        <f t="shared" si="4"/>
        <v>B</v>
      </c>
      <c r="N48" s="110" t="str">
        <f t="shared" si="5"/>
        <v>3.0</v>
      </c>
      <c r="O48" s="87">
        <v>8</v>
      </c>
      <c r="P48" s="109" t="str">
        <f t="shared" si="6"/>
        <v>B⁺</v>
      </c>
      <c r="Q48" s="110" t="str">
        <f t="shared" si="7"/>
        <v>3.5</v>
      </c>
      <c r="R48" s="87">
        <v>7.74</v>
      </c>
      <c r="S48" s="109" t="str">
        <f t="shared" si="8"/>
        <v>B</v>
      </c>
      <c r="T48" s="110" t="str">
        <f t="shared" si="9"/>
        <v>3.0</v>
      </c>
      <c r="U48" s="87">
        <v>5.9999999999999991</v>
      </c>
      <c r="V48" s="109" t="str">
        <f t="shared" si="10"/>
        <v>C</v>
      </c>
      <c r="W48" s="110" t="str">
        <f t="shared" si="11"/>
        <v>2.0</v>
      </c>
      <c r="X48" s="88">
        <v>5.3</v>
      </c>
      <c r="Y48" s="109" t="str">
        <f t="shared" si="12"/>
        <v>D⁺</v>
      </c>
      <c r="Z48" s="110" t="str">
        <f t="shared" si="13"/>
        <v>1.5</v>
      </c>
      <c r="AA48" s="88">
        <v>6.6</v>
      </c>
      <c r="AB48" s="109" t="str">
        <f t="shared" si="14"/>
        <v>C⁺</v>
      </c>
      <c r="AC48" s="110" t="str">
        <f t="shared" si="15"/>
        <v>2.5</v>
      </c>
      <c r="AD48" s="89">
        <v>5.5</v>
      </c>
      <c r="AE48" s="109" t="str">
        <f t="shared" si="16"/>
        <v>C</v>
      </c>
      <c r="AF48" s="110" t="str">
        <f t="shared" si="17"/>
        <v>2.0</v>
      </c>
      <c r="AG48" s="88">
        <v>7.1499999999999995</v>
      </c>
      <c r="AH48" s="109" t="str">
        <f t="shared" si="18"/>
        <v>B</v>
      </c>
      <c r="AI48" s="110" t="str">
        <f t="shared" si="19"/>
        <v>3.0</v>
      </c>
      <c r="AJ48" s="116">
        <f t="shared" si="20"/>
        <v>146.03</v>
      </c>
      <c r="AK48" s="173">
        <f t="shared" si="21"/>
        <v>6.3491304347826087</v>
      </c>
      <c r="AL48" s="116">
        <f t="shared" si="22"/>
        <v>54.5</v>
      </c>
      <c r="AM48" s="122">
        <f t="shared" si="23"/>
        <v>2.3695652173913042</v>
      </c>
      <c r="AN48" s="94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</row>
    <row r="49" spans="1:253" ht="19.5" customHeight="1">
      <c r="A49" s="118">
        <v>41</v>
      </c>
      <c r="B49" s="119">
        <v>1565010125</v>
      </c>
      <c r="C49" s="120" t="s">
        <v>119</v>
      </c>
      <c r="D49" s="121" t="s">
        <v>30</v>
      </c>
      <c r="E49" s="186">
        <v>33604</v>
      </c>
      <c r="F49" s="87">
        <v>5.9</v>
      </c>
      <c r="G49" s="109" t="str">
        <f t="shared" si="0"/>
        <v>C</v>
      </c>
      <c r="H49" s="110" t="str">
        <f t="shared" si="1"/>
        <v>2.0</v>
      </c>
      <c r="I49" s="87">
        <v>5.45</v>
      </c>
      <c r="J49" s="109" t="str">
        <f t="shared" si="2"/>
        <v>D⁺</v>
      </c>
      <c r="K49" s="110" t="str">
        <f t="shared" si="3"/>
        <v>1.5</v>
      </c>
      <c r="L49" s="87">
        <v>7.2999999999999989</v>
      </c>
      <c r="M49" s="109" t="str">
        <f t="shared" si="4"/>
        <v>B</v>
      </c>
      <c r="N49" s="110" t="str">
        <f t="shared" si="5"/>
        <v>3.0</v>
      </c>
      <c r="O49" s="87">
        <v>7.2999999999999989</v>
      </c>
      <c r="P49" s="109" t="str">
        <f t="shared" si="6"/>
        <v>B</v>
      </c>
      <c r="Q49" s="110" t="str">
        <f t="shared" si="7"/>
        <v>3.0</v>
      </c>
      <c r="R49" s="87">
        <v>7.04</v>
      </c>
      <c r="S49" s="109" t="str">
        <f t="shared" si="8"/>
        <v>B</v>
      </c>
      <c r="T49" s="110" t="str">
        <f t="shared" si="9"/>
        <v>3.0</v>
      </c>
      <c r="U49" s="87">
        <v>6.6999999999999993</v>
      </c>
      <c r="V49" s="109" t="str">
        <f t="shared" si="10"/>
        <v>C⁺</v>
      </c>
      <c r="W49" s="110" t="str">
        <f t="shared" si="11"/>
        <v>2.5</v>
      </c>
      <c r="X49" s="88">
        <v>5.3</v>
      </c>
      <c r="Y49" s="109" t="str">
        <f t="shared" si="12"/>
        <v>D⁺</v>
      </c>
      <c r="Z49" s="110" t="str">
        <f t="shared" si="13"/>
        <v>1.5</v>
      </c>
      <c r="AA49" s="88">
        <v>6.6</v>
      </c>
      <c r="AB49" s="109" t="str">
        <f t="shared" si="14"/>
        <v>C⁺</v>
      </c>
      <c r="AC49" s="110" t="str">
        <f t="shared" si="15"/>
        <v>2.5</v>
      </c>
      <c r="AD49" s="89">
        <v>4.5</v>
      </c>
      <c r="AE49" s="109" t="str">
        <f t="shared" si="16"/>
        <v>D</v>
      </c>
      <c r="AF49" s="110" t="str">
        <f t="shared" si="17"/>
        <v>1.0</v>
      </c>
      <c r="AG49" s="88">
        <v>8.1499999999999986</v>
      </c>
      <c r="AH49" s="109" t="str">
        <f t="shared" si="18"/>
        <v>B⁺</v>
      </c>
      <c r="AI49" s="110" t="str">
        <f t="shared" si="19"/>
        <v>3.5</v>
      </c>
      <c r="AJ49" s="116">
        <f t="shared" si="20"/>
        <v>145.73000000000002</v>
      </c>
      <c r="AK49" s="173">
        <f t="shared" si="21"/>
        <v>6.3360869565217399</v>
      </c>
      <c r="AL49" s="116">
        <f t="shared" si="22"/>
        <v>52.5</v>
      </c>
      <c r="AM49" s="122">
        <f t="shared" si="23"/>
        <v>2.2826086956521738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</row>
    <row r="50" spans="1:253" ht="19.5" customHeight="1">
      <c r="A50" s="118">
        <v>42</v>
      </c>
      <c r="B50" s="119">
        <v>1565010126</v>
      </c>
      <c r="C50" s="120" t="s">
        <v>156</v>
      </c>
      <c r="D50" s="121" t="s">
        <v>157</v>
      </c>
      <c r="E50" s="186" t="s">
        <v>158</v>
      </c>
      <c r="F50" s="87">
        <v>5.9</v>
      </c>
      <c r="G50" s="109" t="str">
        <f t="shared" si="0"/>
        <v>C</v>
      </c>
      <c r="H50" s="110" t="str">
        <f t="shared" si="1"/>
        <v>2.0</v>
      </c>
      <c r="I50" s="87">
        <v>5.45</v>
      </c>
      <c r="J50" s="109" t="str">
        <f t="shared" si="2"/>
        <v>D⁺</v>
      </c>
      <c r="K50" s="110" t="str">
        <f t="shared" si="3"/>
        <v>1.5</v>
      </c>
      <c r="L50" s="87">
        <v>7.65</v>
      </c>
      <c r="M50" s="109" t="str">
        <f t="shared" si="4"/>
        <v>B</v>
      </c>
      <c r="N50" s="110" t="str">
        <f t="shared" si="5"/>
        <v>3.0</v>
      </c>
      <c r="O50" s="87">
        <v>7.2999999999999989</v>
      </c>
      <c r="P50" s="109" t="str">
        <f t="shared" si="6"/>
        <v>B</v>
      </c>
      <c r="Q50" s="110" t="str">
        <f t="shared" si="7"/>
        <v>3.0</v>
      </c>
      <c r="R50" s="87">
        <v>7.22</v>
      </c>
      <c r="S50" s="109" t="str">
        <f t="shared" si="8"/>
        <v>B</v>
      </c>
      <c r="T50" s="110" t="str">
        <f t="shared" si="9"/>
        <v>3.0</v>
      </c>
      <c r="U50" s="87">
        <v>6.6</v>
      </c>
      <c r="V50" s="109" t="str">
        <f t="shared" si="10"/>
        <v>C⁺</v>
      </c>
      <c r="W50" s="110" t="str">
        <f t="shared" si="11"/>
        <v>2.5</v>
      </c>
      <c r="X50" s="88">
        <v>7.2999999999999989</v>
      </c>
      <c r="Y50" s="109" t="str">
        <f t="shared" si="12"/>
        <v>B</v>
      </c>
      <c r="Z50" s="110" t="str">
        <f t="shared" si="13"/>
        <v>3.0</v>
      </c>
      <c r="AA50" s="88">
        <v>8.2999999999999989</v>
      </c>
      <c r="AB50" s="109" t="str">
        <f t="shared" si="14"/>
        <v>B⁺</v>
      </c>
      <c r="AC50" s="110" t="str">
        <f t="shared" si="15"/>
        <v>3.5</v>
      </c>
      <c r="AD50" s="89">
        <v>6.1999999999999993</v>
      </c>
      <c r="AE50" s="109" t="str">
        <f t="shared" si="16"/>
        <v>C</v>
      </c>
      <c r="AF50" s="110" t="str">
        <f t="shared" si="17"/>
        <v>2.0</v>
      </c>
      <c r="AG50" s="88">
        <v>7.1499999999999995</v>
      </c>
      <c r="AH50" s="109" t="str">
        <f t="shared" si="18"/>
        <v>B</v>
      </c>
      <c r="AI50" s="110" t="str">
        <f t="shared" si="19"/>
        <v>3.0</v>
      </c>
      <c r="AJ50" s="116">
        <f t="shared" si="20"/>
        <v>157.09</v>
      </c>
      <c r="AK50" s="173">
        <f t="shared" si="21"/>
        <v>6.83</v>
      </c>
      <c r="AL50" s="116">
        <f t="shared" si="22"/>
        <v>59.5</v>
      </c>
      <c r="AM50" s="122">
        <f t="shared" si="23"/>
        <v>2.5869565217391304</v>
      </c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 ht="19.5" customHeight="1">
      <c r="A51" s="118">
        <v>43</v>
      </c>
      <c r="B51" s="119">
        <v>1565010128</v>
      </c>
      <c r="C51" s="120" t="s">
        <v>129</v>
      </c>
      <c r="D51" s="121" t="s">
        <v>159</v>
      </c>
      <c r="E51" s="186">
        <v>33971</v>
      </c>
      <c r="F51" s="87" t="e">
        <v>#VALUE!</v>
      </c>
      <c r="G51" s="109" t="e">
        <f t="shared" si="0"/>
        <v>#VALUE!</v>
      </c>
      <c r="H51" s="110" t="e">
        <f t="shared" si="1"/>
        <v>#VALUE!</v>
      </c>
      <c r="I51" s="87" t="e">
        <v>#VALUE!</v>
      </c>
      <c r="J51" s="109" t="e">
        <f t="shared" si="2"/>
        <v>#VALUE!</v>
      </c>
      <c r="K51" s="110" t="e">
        <f t="shared" si="3"/>
        <v>#VALUE!</v>
      </c>
      <c r="L51" s="87">
        <v>4.8999999999999995</v>
      </c>
      <c r="M51" s="109" t="str">
        <f t="shared" si="4"/>
        <v>D</v>
      </c>
      <c r="N51" s="110" t="str">
        <f t="shared" si="5"/>
        <v>1.0</v>
      </c>
      <c r="O51" s="87">
        <v>6.6</v>
      </c>
      <c r="P51" s="109" t="str">
        <f t="shared" si="6"/>
        <v>C⁺</v>
      </c>
      <c r="Q51" s="110" t="str">
        <f t="shared" si="7"/>
        <v>2.5</v>
      </c>
      <c r="R51" s="87">
        <v>5.6</v>
      </c>
      <c r="S51" s="109" t="str">
        <f t="shared" si="8"/>
        <v>C</v>
      </c>
      <c r="T51" s="110" t="str">
        <f t="shared" si="9"/>
        <v>2.0</v>
      </c>
      <c r="U51" s="87">
        <v>7.2999999999999989</v>
      </c>
      <c r="V51" s="109" t="str">
        <f t="shared" si="10"/>
        <v>B</v>
      </c>
      <c r="W51" s="110" t="str">
        <f t="shared" si="11"/>
        <v>3.0</v>
      </c>
      <c r="X51" s="88">
        <v>7.2999999999999989</v>
      </c>
      <c r="Y51" s="109" t="str">
        <f t="shared" si="12"/>
        <v>B</v>
      </c>
      <c r="Z51" s="110" t="str">
        <f t="shared" si="13"/>
        <v>3.0</v>
      </c>
      <c r="AA51" s="88">
        <v>8</v>
      </c>
      <c r="AB51" s="109" t="str">
        <f t="shared" si="14"/>
        <v>B⁺</v>
      </c>
      <c r="AC51" s="110" t="str">
        <f t="shared" si="15"/>
        <v>3.5</v>
      </c>
      <c r="AD51" s="89">
        <v>7</v>
      </c>
      <c r="AE51" s="109" t="str">
        <f t="shared" si="16"/>
        <v>B</v>
      </c>
      <c r="AF51" s="110" t="str">
        <f t="shared" si="17"/>
        <v>3.0</v>
      </c>
      <c r="AG51" s="88">
        <v>8</v>
      </c>
      <c r="AH51" s="109" t="str">
        <f t="shared" si="18"/>
        <v>B⁺</v>
      </c>
      <c r="AI51" s="110" t="str">
        <f t="shared" si="19"/>
        <v>3.5</v>
      </c>
      <c r="AJ51" s="116" t="e">
        <f t="shared" si="20"/>
        <v>#VALUE!</v>
      </c>
      <c r="AK51" s="173" t="e">
        <f t="shared" si="21"/>
        <v>#VALUE!</v>
      </c>
      <c r="AL51" s="116" t="e">
        <f t="shared" si="22"/>
        <v>#VALUE!</v>
      </c>
      <c r="AM51" s="122" t="e">
        <f t="shared" si="23"/>
        <v>#VALUE!</v>
      </c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ht="19.5" customHeight="1">
      <c r="A52" s="118">
        <v>44</v>
      </c>
      <c r="B52" s="119">
        <v>1565010129</v>
      </c>
      <c r="C52" s="120" t="s">
        <v>31</v>
      </c>
      <c r="D52" s="121" t="s">
        <v>32</v>
      </c>
      <c r="E52" s="188" t="s">
        <v>160</v>
      </c>
      <c r="F52" s="87">
        <v>6.6</v>
      </c>
      <c r="G52" s="109" t="str">
        <f t="shared" si="0"/>
        <v>C⁺</v>
      </c>
      <c r="H52" s="110" t="str">
        <f t="shared" si="1"/>
        <v>2.5</v>
      </c>
      <c r="I52" s="87">
        <v>4.75</v>
      </c>
      <c r="J52" s="109" t="str">
        <f t="shared" si="2"/>
        <v>D</v>
      </c>
      <c r="K52" s="110" t="str">
        <f t="shared" si="3"/>
        <v>1.0</v>
      </c>
      <c r="L52" s="87">
        <v>7.2999999999999989</v>
      </c>
      <c r="M52" s="109" t="str">
        <f t="shared" si="4"/>
        <v>B</v>
      </c>
      <c r="N52" s="110" t="str">
        <f t="shared" si="5"/>
        <v>3.0</v>
      </c>
      <c r="O52" s="87">
        <v>7.2999999999999989</v>
      </c>
      <c r="P52" s="109" t="str">
        <f t="shared" si="6"/>
        <v>B</v>
      </c>
      <c r="Q52" s="110" t="str">
        <f t="shared" si="7"/>
        <v>3.0</v>
      </c>
      <c r="R52" s="87">
        <v>8.44</v>
      </c>
      <c r="S52" s="109" t="str">
        <f t="shared" si="8"/>
        <v>B⁺</v>
      </c>
      <c r="T52" s="110" t="str">
        <f t="shared" si="9"/>
        <v>3.5</v>
      </c>
      <c r="U52" s="87">
        <v>5.9999999999999991</v>
      </c>
      <c r="V52" s="109" t="str">
        <f t="shared" si="10"/>
        <v>C</v>
      </c>
      <c r="W52" s="110" t="str">
        <f t="shared" si="11"/>
        <v>2.0</v>
      </c>
      <c r="X52" s="88">
        <v>5.9999999999999991</v>
      </c>
      <c r="Y52" s="109" t="str">
        <f t="shared" si="12"/>
        <v>C</v>
      </c>
      <c r="Z52" s="110" t="str">
        <f t="shared" si="13"/>
        <v>2.0</v>
      </c>
      <c r="AA52" s="88">
        <v>7.2999999999999989</v>
      </c>
      <c r="AB52" s="109" t="str">
        <f t="shared" si="14"/>
        <v>B</v>
      </c>
      <c r="AC52" s="110" t="str">
        <f t="shared" si="15"/>
        <v>3.0</v>
      </c>
      <c r="AD52" s="89">
        <v>7</v>
      </c>
      <c r="AE52" s="109" t="str">
        <f t="shared" si="16"/>
        <v>B</v>
      </c>
      <c r="AF52" s="110" t="str">
        <f t="shared" si="17"/>
        <v>3.0</v>
      </c>
      <c r="AG52" s="88">
        <v>7.2999999999999989</v>
      </c>
      <c r="AH52" s="109" t="str">
        <f t="shared" si="18"/>
        <v>B</v>
      </c>
      <c r="AI52" s="110" t="str">
        <f t="shared" si="19"/>
        <v>3.0</v>
      </c>
      <c r="AJ52" s="116">
        <f t="shared" si="20"/>
        <v>155.03</v>
      </c>
      <c r="AK52" s="173">
        <f t="shared" si="21"/>
        <v>6.7404347826086957</v>
      </c>
      <c r="AL52" s="116">
        <f t="shared" si="22"/>
        <v>59</v>
      </c>
      <c r="AM52" s="122">
        <f t="shared" si="23"/>
        <v>2.5652173913043477</v>
      </c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ht="19.5" customHeight="1">
      <c r="A53" s="118">
        <v>45</v>
      </c>
      <c r="B53" s="119">
        <v>1565010130</v>
      </c>
      <c r="C53" s="120" t="s">
        <v>161</v>
      </c>
      <c r="D53" s="121" t="s">
        <v>162</v>
      </c>
      <c r="E53" s="186" t="s">
        <v>163</v>
      </c>
      <c r="F53" s="87">
        <v>5.9</v>
      </c>
      <c r="G53" s="109" t="str">
        <f t="shared" si="0"/>
        <v>C</v>
      </c>
      <c r="H53" s="110" t="str">
        <f t="shared" si="1"/>
        <v>2.0</v>
      </c>
      <c r="I53" s="87">
        <v>4.75</v>
      </c>
      <c r="J53" s="109" t="str">
        <f t="shared" si="2"/>
        <v>D</v>
      </c>
      <c r="K53" s="110" t="str">
        <f t="shared" si="3"/>
        <v>1.0</v>
      </c>
      <c r="L53" s="87">
        <v>6.9499999999999993</v>
      </c>
      <c r="M53" s="109" t="str">
        <f t="shared" si="4"/>
        <v>C⁺</v>
      </c>
      <c r="N53" s="110" t="str">
        <f t="shared" si="5"/>
        <v>2.5</v>
      </c>
      <c r="O53" s="87">
        <v>6.6</v>
      </c>
      <c r="P53" s="109" t="str">
        <f t="shared" si="6"/>
        <v>C⁺</v>
      </c>
      <c r="Q53" s="110" t="str">
        <f t="shared" si="7"/>
        <v>2.5</v>
      </c>
      <c r="R53" s="87">
        <v>8.09</v>
      </c>
      <c r="S53" s="109" t="str">
        <f t="shared" si="8"/>
        <v>B⁺</v>
      </c>
      <c r="T53" s="110" t="str">
        <f t="shared" si="9"/>
        <v>3.5</v>
      </c>
      <c r="U53" s="87">
        <v>7.2999999999999989</v>
      </c>
      <c r="V53" s="109" t="str">
        <f t="shared" si="10"/>
        <v>B</v>
      </c>
      <c r="W53" s="110" t="str">
        <f t="shared" si="11"/>
        <v>3.0</v>
      </c>
      <c r="X53" s="88">
        <v>6.6</v>
      </c>
      <c r="Y53" s="109" t="str">
        <f t="shared" si="12"/>
        <v>C⁺</v>
      </c>
      <c r="Z53" s="110" t="str">
        <f t="shared" si="13"/>
        <v>2.5</v>
      </c>
      <c r="AA53" s="88">
        <v>7.2999999999999989</v>
      </c>
      <c r="AB53" s="109" t="str">
        <f t="shared" si="14"/>
        <v>B</v>
      </c>
      <c r="AC53" s="110" t="str">
        <f t="shared" si="15"/>
        <v>3.0</v>
      </c>
      <c r="AD53" s="89">
        <v>6.6</v>
      </c>
      <c r="AE53" s="109" t="str">
        <f t="shared" si="16"/>
        <v>C⁺</v>
      </c>
      <c r="AF53" s="110" t="str">
        <f t="shared" si="17"/>
        <v>2.5</v>
      </c>
      <c r="AG53" s="88">
        <v>7.2999999999999989</v>
      </c>
      <c r="AH53" s="109" t="str">
        <f t="shared" si="18"/>
        <v>B</v>
      </c>
      <c r="AI53" s="110" t="str">
        <f t="shared" si="19"/>
        <v>3.0</v>
      </c>
      <c r="AJ53" s="116">
        <f t="shared" si="20"/>
        <v>152.72999999999999</v>
      </c>
      <c r="AK53" s="173">
        <f t="shared" si="21"/>
        <v>6.6404347826086951</v>
      </c>
      <c r="AL53" s="116">
        <f t="shared" si="22"/>
        <v>57</v>
      </c>
      <c r="AM53" s="122">
        <f t="shared" si="23"/>
        <v>2.4782608695652173</v>
      </c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ht="19.5" customHeight="1">
      <c r="A54" s="118">
        <v>46</v>
      </c>
      <c r="B54" s="119">
        <v>1565010131</v>
      </c>
      <c r="C54" s="120" t="s">
        <v>164</v>
      </c>
      <c r="D54" s="121" t="s">
        <v>33</v>
      </c>
      <c r="E54" s="186" t="s">
        <v>165</v>
      </c>
      <c r="F54" s="87">
        <v>6.6</v>
      </c>
      <c r="G54" s="109" t="str">
        <f t="shared" si="0"/>
        <v>C⁺</v>
      </c>
      <c r="H54" s="110" t="str">
        <f t="shared" si="1"/>
        <v>2.5</v>
      </c>
      <c r="I54" s="87">
        <v>5.45</v>
      </c>
      <c r="J54" s="109" t="str">
        <f t="shared" si="2"/>
        <v>D⁺</v>
      </c>
      <c r="K54" s="110" t="str">
        <f t="shared" si="3"/>
        <v>1.5</v>
      </c>
      <c r="L54" s="87">
        <v>6.9499999999999993</v>
      </c>
      <c r="M54" s="109" t="str">
        <f t="shared" si="4"/>
        <v>C⁺</v>
      </c>
      <c r="N54" s="110" t="str">
        <f t="shared" si="5"/>
        <v>2.5</v>
      </c>
      <c r="O54" s="87">
        <v>6.6</v>
      </c>
      <c r="P54" s="109" t="str">
        <f t="shared" si="6"/>
        <v>C⁺</v>
      </c>
      <c r="Q54" s="110" t="str">
        <f t="shared" si="7"/>
        <v>2.5</v>
      </c>
      <c r="R54" s="87">
        <v>7.74</v>
      </c>
      <c r="S54" s="109" t="str">
        <f t="shared" si="8"/>
        <v>B</v>
      </c>
      <c r="T54" s="110" t="str">
        <f t="shared" si="9"/>
        <v>3.0</v>
      </c>
      <c r="U54" s="87">
        <v>6.6</v>
      </c>
      <c r="V54" s="109" t="str">
        <f t="shared" si="10"/>
        <v>C⁺</v>
      </c>
      <c r="W54" s="110" t="str">
        <f t="shared" si="11"/>
        <v>2.5</v>
      </c>
      <c r="X54" s="88">
        <v>6.6</v>
      </c>
      <c r="Y54" s="109" t="str">
        <f t="shared" si="12"/>
        <v>C⁺</v>
      </c>
      <c r="Z54" s="110" t="str">
        <f t="shared" si="13"/>
        <v>2.5</v>
      </c>
      <c r="AA54" s="88">
        <v>8</v>
      </c>
      <c r="AB54" s="109" t="str">
        <f t="shared" si="14"/>
        <v>B⁺</v>
      </c>
      <c r="AC54" s="110" t="str">
        <f t="shared" si="15"/>
        <v>3.5</v>
      </c>
      <c r="AD54" s="89">
        <v>6.1999999999999993</v>
      </c>
      <c r="AE54" s="109" t="str">
        <f t="shared" si="16"/>
        <v>C</v>
      </c>
      <c r="AF54" s="110" t="str">
        <f t="shared" si="17"/>
        <v>2.0</v>
      </c>
      <c r="AG54" s="88">
        <v>7.4499999999999993</v>
      </c>
      <c r="AH54" s="109" t="str">
        <f t="shared" si="18"/>
        <v>B</v>
      </c>
      <c r="AI54" s="110" t="str">
        <f t="shared" si="19"/>
        <v>3.0</v>
      </c>
      <c r="AJ54" s="116">
        <f t="shared" si="20"/>
        <v>154.63000000000002</v>
      </c>
      <c r="AK54" s="173">
        <f t="shared" si="21"/>
        <v>6.7230434782608706</v>
      </c>
      <c r="AL54" s="116">
        <f t="shared" si="22"/>
        <v>57</v>
      </c>
      <c r="AM54" s="122">
        <f t="shared" si="23"/>
        <v>2.4782608695652173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1:253" ht="19.5" customHeight="1">
      <c r="A55" s="118">
        <v>47</v>
      </c>
      <c r="B55" s="119">
        <v>1565010132</v>
      </c>
      <c r="C55" s="120" t="s">
        <v>166</v>
      </c>
      <c r="D55" s="121" t="s">
        <v>34</v>
      </c>
      <c r="E55" s="186">
        <v>33307</v>
      </c>
      <c r="F55" s="87">
        <v>6.6</v>
      </c>
      <c r="G55" s="109" t="str">
        <f t="shared" si="0"/>
        <v>C⁺</v>
      </c>
      <c r="H55" s="110" t="str">
        <f t="shared" si="1"/>
        <v>2.5</v>
      </c>
      <c r="I55" s="87">
        <v>5.45</v>
      </c>
      <c r="J55" s="109" t="str">
        <f t="shared" si="2"/>
        <v>D⁺</v>
      </c>
      <c r="K55" s="110" t="str">
        <f t="shared" si="3"/>
        <v>1.5</v>
      </c>
      <c r="L55" s="87">
        <v>7.6</v>
      </c>
      <c r="M55" s="109" t="str">
        <f t="shared" si="4"/>
        <v>B</v>
      </c>
      <c r="N55" s="110" t="str">
        <f t="shared" si="5"/>
        <v>3.0</v>
      </c>
      <c r="O55" s="87">
        <v>8.6999999999999993</v>
      </c>
      <c r="P55" s="109" t="str">
        <f t="shared" si="6"/>
        <v>A</v>
      </c>
      <c r="Q55" s="110" t="str">
        <f t="shared" si="7"/>
        <v>3.8</v>
      </c>
      <c r="R55" s="87">
        <v>8.44</v>
      </c>
      <c r="S55" s="109" t="str">
        <f t="shared" si="8"/>
        <v>B⁺</v>
      </c>
      <c r="T55" s="110" t="str">
        <f t="shared" si="9"/>
        <v>3.5</v>
      </c>
      <c r="U55" s="87">
        <v>7.2999999999999989</v>
      </c>
      <c r="V55" s="109" t="str">
        <f t="shared" si="10"/>
        <v>B</v>
      </c>
      <c r="W55" s="110" t="str">
        <f t="shared" si="11"/>
        <v>3.0</v>
      </c>
      <c r="X55" s="88">
        <v>7.2999999999999989</v>
      </c>
      <c r="Y55" s="109" t="str">
        <f t="shared" si="12"/>
        <v>B</v>
      </c>
      <c r="Z55" s="110" t="str">
        <f t="shared" si="13"/>
        <v>3.0</v>
      </c>
      <c r="AA55" s="88">
        <v>8</v>
      </c>
      <c r="AB55" s="109" t="str">
        <f t="shared" si="14"/>
        <v>B⁺</v>
      </c>
      <c r="AC55" s="110" t="str">
        <f t="shared" si="15"/>
        <v>3.5</v>
      </c>
      <c r="AD55" s="89">
        <v>6.8999999999999986</v>
      </c>
      <c r="AE55" s="109" t="str">
        <f t="shared" si="16"/>
        <v>C⁺</v>
      </c>
      <c r="AF55" s="110" t="str">
        <f t="shared" si="17"/>
        <v>2.5</v>
      </c>
      <c r="AG55" s="88">
        <v>8.1499999999999986</v>
      </c>
      <c r="AH55" s="109" t="str">
        <f t="shared" si="18"/>
        <v>B⁺</v>
      </c>
      <c r="AI55" s="110" t="str">
        <f t="shared" si="19"/>
        <v>3.5</v>
      </c>
      <c r="AJ55" s="116">
        <f t="shared" si="20"/>
        <v>169.92999999999995</v>
      </c>
      <c r="AK55" s="173">
        <f t="shared" si="21"/>
        <v>7.3882608695652152</v>
      </c>
      <c r="AL55" s="116">
        <f t="shared" si="22"/>
        <v>67.400000000000006</v>
      </c>
      <c r="AM55" s="122">
        <f t="shared" si="23"/>
        <v>2.9304347826086961</v>
      </c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1:253" ht="19.5" customHeight="1">
      <c r="A56" s="118">
        <v>48</v>
      </c>
      <c r="B56" s="119">
        <v>1565010133</v>
      </c>
      <c r="C56" s="120" t="s">
        <v>167</v>
      </c>
      <c r="D56" s="121" t="s">
        <v>35</v>
      </c>
      <c r="E56" s="186">
        <v>32884</v>
      </c>
      <c r="F56" s="87">
        <v>5.9</v>
      </c>
      <c r="G56" s="109" t="str">
        <f t="shared" si="0"/>
        <v>C</v>
      </c>
      <c r="H56" s="110" t="str">
        <f t="shared" si="1"/>
        <v>2.0</v>
      </c>
      <c r="I56" s="87">
        <v>5.8</v>
      </c>
      <c r="J56" s="109" t="str">
        <f t="shared" si="2"/>
        <v>C</v>
      </c>
      <c r="K56" s="110" t="str">
        <f t="shared" si="3"/>
        <v>2.0</v>
      </c>
      <c r="L56" s="87">
        <v>7.6</v>
      </c>
      <c r="M56" s="109" t="str">
        <f t="shared" si="4"/>
        <v>B</v>
      </c>
      <c r="N56" s="110" t="str">
        <f t="shared" si="5"/>
        <v>3.0</v>
      </c>
      <c r="O56" s="87">
        <v>8</v>
      </c>
      <c r="P56" s="109" t="str">
        <f t="shared" si="6"/>
        <v>B⁺</v>
      </c>
      <c r="Q56" s="110" t="str">
        <f t="shared" si="7"/>
        <v>3.5</v>
      </c>
      <c r="R56" s="87">
        <v>8.6199999999999992</v>
      </c>
      <c r="S56" s="109" t="str">
        <f t="shared" si="8"/>
        <v>A</v>
      </c>
      <c r="T56" s="110" t="str">
        <f t="shared" si="9"/>
        <v>3.8</v>
      </c>
      <c r="U56" s="87">
        <v>5.9999999999999991</v>
      </c>
      <c r="V56" s="109" t="str">
        <f t="shared" si="10"/>
        <v>C</v>
      </c>
      <c r="W56" s="110" t="str">
        <f t="shared" si="11"/>
        <v>2.0</v>
      </c>
      <c r="X56" s="88">
        <v>6.6999999999999993</v>
      </c>
      <c r="Y56" s="109" t="str">
        <f t="shared" si="12"/>
        <v>C⁺</v>
      </c>
      <c r="Z56" s="110" t="str">
        <f t="shared" si="13"/>
        <v>2.5</v>
      </c>
      <c r="AA56" s="88">
        <v>6.9499999999999993</v>
      </c>
      <c r="AB56" s="109" t="str">
        <f t="shared" si="14"/>
        <v>C⁺</v>
      </c>
      <c r="AC56" s="110" t="str">
        <f t="shared" si="15"/>
        <v>2.5</v>
      </c>
      <c r="AD56" s="89">
        <v>6.6</v>
      </c>
      <c r="AE56" s="109" t="str">
        <f t="shared" si="16"/>
        <v>C⁺</v>
      </c>
      <c r="AF56" s="110" t="str">
        <f t="shared" si="17"/>
        <v>2.5</v>
      </c>
      <c r="AG56" s="88">
        <v>8.2999999999999989</v>
      </c>
      <c r="AH56" s="109" t="str">
        <f t="shared" si="18"/>
        <v>B⁺</v>
      </c>
      <c r="AI56" s="110" t="str">
        <f t="shared" si="19"/>
        <v>3.5</v>
      </c>
      <c r="AJ56" s="116">
        <f t="shared" si="20"/>
        <v>161.34</v>
      </c>
      <c r="AK56" s="173">
        <f t="shared" si="21"/>
        <v>7.0147826086956524</v>
      </c>
      <c r="AL56" s="116">
        <f t="shared" si="22"/>
        <v>62.6</v>
      </c>
      <c r="AM56" s="122">
        <f t="shared" si="23"/>
        <v>2.7217391304347829</v>
      </c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1:253" ht="19.5" customHeight="1">
      <c r="A57" s="118">
        <v>49</v>
      </c>
      <c r="B57" s="119">
        <v>1565010134</v>
      </c>
      <c r="C57" s="120" t="s">
        <v>168</v>
      </c>
      <c r="D57" s="121" t="s">
        <v>169</v>
      </c>
      <c r="E57" s="186" t="s">
        <v>170</v>
      </c>
      <c r="F57" s="87">
        <v>5.9</v>
      </c>
      <c r="G57" s="109" t="str">
        <f t="shared" si="0"/>
        <v>C</v>
      </c>
      <c r="H57" s="110" t="str">
        <f t="shared" si="1"/>
        <v>2.0</v>
      </c>
      <c r="I57" s="87">
        <v>3.95</v>
      </c>
      <c r="J57" s="109" t="str">
        <f t="shared" si="2"/>
        <v>F</v>
      </c>
      <c r="K57" s="110" t="b">
        <f t="shared" si="3"/>
        <v>0</v>
      </c>
      <c r="L57" s="87">
        <v>4.8999999999999995</v>
      </c>
      <c r="M57" s="109" t="str">
        <f t="shared" si="4"/>
        <v>D</v>
      </c>
      <c r="N57" s="110" t="str">
        <f t="shared" si="5"/>
        <v>1.0</v>
      </c>
      <c r="O57" s="87">
        <v>6.6</v>
      </c>
      <c r="P57" s="109" t="str">
        <f t="shared" si="6"/>
        <v>C⁺</v>
      </c>
      <c r="Q57" s="110" t="str">
        <f t="shared" si="7"/>
        <v>2.5</v>
      </c>
      <c r="R57" s="87">
        <v>5.6</v>
      </c>
      <c r="S57" s="109" t="str">
        <f t="shared" si="8"/>
        <v>C</v>
      </c>
      <c r="T57" s="110" t="str">
        <f t="shared" si="9"/>
        <v>2.0</v>
      </c>
      <c r="U57" s="87">
        <v>5.9999999999999991</v>
      </c>
      <c r="V57" s="109" t="str">
        <f t="shared" si="10"/>
        <v>C</v>
      </c>
      <c r="W57" s="110" t="str">
        <f t="shared" si="11"/>
        <v>2.0</v>
      </c>
      <c r="X57" s="88">
        <v>5.9999999999999991</v>
      </c>
      <c r="Y57" s="109" t="str">
        <f t="shared" si="12"/>
        <v>C</v>
      </c>
      <c r="Z57" s="110" t="str">
        <f t="shared" si="13"/>
        <v>2.0</v>
      </c>
      <c r="AA57" s="88">
        <v>4.55</v>
      </c>
      <c r="AB57" s="109" t="str">
        <f t="shared" si="14"/>
        <v>D</v>
      </c>
      <c r="AC57" s="110" t="str">
        <f t="shared" si="15"/>
        <v>1.0</v>
      </c>
      <c r="AD57" s="89">
        <v>3.5</v>
      </c>
      <c r="AE57" s="109" t="str">
        <f t="shared" si="16"/>
        <v>F</v>
      </c>
      <c r="AF57" s="110" t="b">
        <f t="shared" si="17"/>
        <v>0</v>
      </c>
      <c r="AG57" s="88">
        <v>8.2999999999999989</v>
      </c>
      <c r="AH57" s="109" t="str">
        <f t="shared" si="18"/>
        <v>B⁺</v>
      </c>
      <c r="AI57" s="110" t="str">
        <f t="shared" si="19"/>
        <v>3.5</v>
      </c>
      <c r="AJ57" s="116">
        <f t="shared" si="20"/>
        <v>124.64999999999999</v>
      </c>
      <c r="AK57" s="173">
        <f t="shared" si="21"/>
        <v>5.4195652173913036</v>
      </c>
      <c r="AL57" s="116">
        <f t="shared" si="22"/>
        <v>34.5</v>
      </c>
      <c r="AM57" s="122">
        <f t="shared" si="23"/>
        <v>1.5</v>
      </c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spans="1:253" ht="19.5" customHeight="1">
      <c r="A58" s="118">
        <v>50</v>
      </c>
      <c r="B58" s="119">
        <v>1565010135</v>
      </c>
      <c r="C58" s="120" t="s">
        <v>171</v>
      </c>
      <c r="D58" s="121" t="s">
        <v>36</v>
      </c>
      <c r="E58" s="186" t="s">
        <v>172</v>
      </c>
      <c r="F58" s="87">
        <v>7.2999999999999989</v>
      </c>
      <c r="G58" s="109" t="str">
        <f t="shared" si="0"/>
        <v>B</v>
      </c>
      <c r="H58" s="110" t="str">
        <f t="shared" si="1"/>
        <v>3.0</v>
      </c>
      <c r="I58" s="87">
        <v>5.45</v>
      </c>
      <c r="J58" s="109" t="str">
        <f t="shared" si="2"/>
        <v>D⁺</v>
      </c>
      <c r="K58" s="110" t="str">
        <f t="shared" si="3"/>
        <v>1.5</v>
      </c>
      <c r="L58" s="87">
        <v>7.2999999999999989</v>
      </c>
      <c r="M58" s="109" t="str">
        <f t="shared" si="4"/>
        <v>B</v>
      </c>
      <c r="N58" s="110" t="str">
        <f t="shared" si="5"/>
        <v>3.0</v>
      </c>
      <c r="O58" s="87">
        <v>8.6999999999999993</v>
      </c>
      <c r="P58" s="109" t="str">
        <f t="shared" si="6"/>
        <v>A</v>
      </c>
      <c r="Q58" s="110" t="str">
        <f t="shared" si="7"/>
        <v>3.8</v>
      </c>
      <c r="R58" s="87">
        <v>8.09</v>
      </c>
      <c r="S58" s="109" t="str">
        <f t="shared" si="8"/>
        <v>B⁺</v>
      </c>
      <c r="T58" s="110" t="str">
        <f t="shared" si="9"/>
        <v>3.5</v>
      </c>
      <c r="U58" s="87">
        <v>6.6</v>
      </c>
      <c r="V58" s="109" t="str">
        <f t="shared" si="10"/>
        <v>C⁺</v>
      </c>
      <c r="W58" s="110" t="str">
        <f t="shared" si="11"/>
        <v>2.5</v>
      </c>
      <c r="X58" s="88">
        <v>7.2999999999999989</v>
      </c>
      <c r="Y58" s="109" t="str">
        <f t="shared" si="12"/>
        <v>B</v>
      </c>
      <c r="Z58" s="110" t="str">
        <f t="shared" si="13"/>
        <v>3.0</v>
      </c>
      <c r="AA58" s="88">
        <v>8</v>
      </c>
      <c r="AB58" s="109" t="str">
        <f t="shared" si="14"/>
        <v>B⁺</v>
      </c>
      <c r="AC58" s="110" t="str">
        <f t="shared" si="15"/>
        <v>3.5</v>
      </c>
      <c r="AD58" s="89">
        <v>4.9000000000000004</v>
      </c>
      <c r="AE58" s="109" t="str">
        <f t="shared" si="16"/>
        <v>D</v>
      </c>
      <c r="AF58" s="110" t="str">
        <f t="shared" si="17"/>
        <v>1.0</v>
      </c>
      <c r="AG58" s="88">
        <v>8.2999999999999989</v>
      </c>
      <c r="AH58" s="109" t="str">
        <f t="shared" si="18"/>
        <v>B⁺</v>
      </c>
      <c r="AI58" s="110" t="str">
        <f t="shared" si="19"/>
        <v>3.5</v>
      </c>
      <c r="AJ58" s="116">
        <f t="shared" si="20"/>
        <v>162.92999999999998</v>
      </c>
      <c r="AK58" s="173">
        <f t="shared" si="21"/>
        <v>7.08391304347826</v>
      </c>
      <c r="AL58" s="116">
        <f t="shared" si="22"/>
        <v>62.9</v>
      </c>
      <c r="AM58" s="122">
        <f t="shared" si="23"/>
        <v>2.7347826086956522</v>
      </c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3" ht="19.5" customHeight="1">
      <c r="A59" s="118">
        <v>51</v>
      </c>
      <c r="B59" s="119">
        <v>1565010136</v>
      </c>
      <c r="C59" s="120" t="s">
        <v>173</v>
      </c>
      <c r="D59" s="121" t="s">
        <v>36</v>
      </c>
      <c r="E59" s="186" t="s">
        <v>174</v>
      </c>
      <c r="F59" s="87">
        <v>5.9</v>
      </c>
      <c r="G59" s="109" t="str">
        <f t="shared" si="0"/>
        <v>C</v>
      </c>
      <c r="H59" s="110" t="str">
        <f t="shared" si="1"/>
        <v>2.0</v>
      </c>
      <c r="I59" s="87">
        <v>3.5999999999999996</v>
      </c>
      <c r="J59" s="109" t="str">
        <f t="shared" si="2"/>
        <v>F</v>
      </c>
      <c r="K59" s="110" t="b">
        <f t="shared" si="3"/>
        <v>0</v>
      </c>
      <c r="L59" s="87">
        <v>7.25</v>
      </c>
      <c r="M59" s="109" t="str">
        <f t="shared" si="4"/>
        <v>B</v>
      </c>
      <c r="N59" s="110" t="str">
        <f t="shared" si="5"/>
        <v>3.0</v>
      </c>
      <c r="O59" s="87">
        <v>8</v>
      </c>
      <c r="P59" s="109" t="str">
        <f t="shared" si="6"/>
        <v>B⁺</v>
      </c>
      <c r="Q59" s="110" t="str">
        <f t="shared" si="7"/>
        <v>3.5</v>
      </c>
      <c r="R59" s="87">
        <v>5.9499999999999993</v>
      </c>
      <c r="S59" s="109" t="str">
        <f t="shared" si="8"/>
        <v>C</v>
      </c>
      <c r="T59" s="110" t="str">
        <f t="shared" si="9"/>
        <v>2.0</v>
      </c>
      <c r="U59" s="87">
        <v>6.6999999999999993</v>
      </c>
      <c r="V59" s="109" t="str">
        <f t="shared" si="10"/>
        <v>C⁺</v>
      </c>
      <c r="W59" s="110" t="str">
        <f t="shared" si="11"/>
        <v>2.5</v>
      </c>
      <c r="X59" s="88">
        <v>6.6999999999999993</v>
      </c>
      <c r="Y59" s="109" t="str">
        <f t="shared" si="12"/>
        <v>C⁺</v>
      </c>
      <c r="Z59" s="110" t="str">
        <f t="shared" si="13"/>
        <v>2.5</v>
      </c>
      <c r="AA59" s="88">
        <v>8</v>
      </c>
      <c r="AB59" s="109" t="str">
        <f t="shared" si="14"/>
        <v>B⁺</v>
      </c>
      <c r="AC59" s="110" t="str">
        <f t="shared" si="15"/>
        <v>3.5</v>
      </c>
      <c r="AD59" s="89">
        <v>5.9</v>
      </c>
      <c r="AE59" s="109" t="str">
        <f t="shared" si="16"/>
        <v>C</v>
      </c>
      <c r="AF59" s="110" t="str">
        <f t="shared" si="17"/>
        <v>2.0</v>
      </c>
      <c r="AG59" s="88">
        <v>8.1499999999999986</v>
      </c>
      <c r="AH59" s="109" t="str">
        <f t="shared" si="18"/>
        <v>B⁺</v>
      </c>
      <c r="AI59" s="110" t="str">
        <f t="shared" si="19"/>
        <v>3.5</v>
      </c>
      <c r="AJ59" s="116">
        <f t="shared" si="20"/>
        <v>149.80000000000001</v>
      </c>
      <c r="AK59" s="173">
        <f t="shared" si="21"/>
        <v>6.5130434782608697</v>
      </c>
      <c r="AL59" s="116">
        <f t="shared" si="22"/>
        <v>54.5</v>
      </c>
      <c r="AM59" s="122">
        <f t="shared" si="23"/>
        <v>2.3695652173913042</v>
      </c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</row>
    <row r="60" spans="1:253" ht="19.5" customHeight="1">
      <c r="A60" s="118">
        <v>52</v>
      </c>
      <c r="B60" s="119">
        <v>1565010137</v>
      </c>
      <c r="C60" s="123" t="s">
        <v>37</v>
      </c>
      <c r="D60" s="124" t="s">
        <v>175</v>
      </c>
      <c r="E60" s="186" t="s">
        <v>176</v>
      </c>
      <c r="F60" s="87">
        <v>7.2999999999999989</v>
      </c>
      <c r="G60" s="109" t="str">
        <f t="shared" si="0"/>
        <v>B</v>
      </c>
      <c r="H60" s="110" t="str">
        <f t="shared" si="1"/>
        <v>3.0</v>
      </c>
      <c r="I60" s="87">
        <v>5.45</v>
      </c>
      <c r="J60" s="109" t="str">
        <f t="shared" si="2"/>
        <v>D⁺</v>
      </c>
      <c r="K60" s="110" t="str">
        <f t="shared" si="3"/>
        <v>1.5</v>
      </c>
      <c r="L60" s="87">
        <v>7.2999999999999989</v>
      </c>
      <c r="M60" s="109" t="str">
        <f t="shared" si="4"/>
        <v>B</v>
      </c>
      <c r="N60" s="110" t="str">
        <f t="shared" si="5"/>
        <v>3.0</v>
      </c>
      <c r="O60" s="87">
        <v>8</v>
      </c>
      <c r="P60" s="109" t="str">
        <f t="shared" si="6"/>
        <v>B⁺</v>
      </c>
      <c r="Q60" s="110" t="str">
        <f t="shared" si="7"/>
        <v>3.5</v>
      </c>
      <c r="R60" s="87">
        <v>8.27</v>
      </c>
      <c r="S60" s="109" t="str">
        <f t="shared" si="8"/>
        <v>B⁺</v>
      </c>
      <c r="T60" s="110" t="str">
        <f t="shared" si="9"/>
        <v>3.5</v>
      </c>
      <c r="U60" s="87">
        <v>5.9999999999999991</v>
      </c>
      <c r="V60" s="109" t="str">
        <f t="shared" si="10"/>
        <v>C</v>
      </c>
      <c r="W60" s="110" t="str">
        <f t="shared" si="11"/>
        <v>2.0</v>
      </c>
      <c r="X60" s="88">
        <v>6.6999999999999993</v>
      </c>
      <c r="Y60" s="109" t="str">
        <f t="shared" si="12"/>
        <v>C⁺</v>
      </c>
      <c r="Z60" s="110" t="str">
        <f t="shared" si="13"/>
        <v>2.5</v>
      </c>
      <c r="AA60" s="88">
        <v>8</v>
      </c>
      <c r="AB60" s="109" t="str">
        <f t="shared" si="14"/>
        <v>B⁺</v>
      </c>
      <c r="AC60" s="110" t="str">
        <f t="shared" si="15"/>
        <v>3.5</v>
      </c>
      <c r="AD60" s="89">
        <v>7.6</v>
      </c>
      <c r="AE60" s="109" t="str">
        <f t="shared" si="16"/>
        <v>B</v>
      </c>
      <c r="AF60" s="110" t="str">
        <f t="shared" si="17"/>
        <v>3.0</v>
      </c>
      <c r="AG60" s="88">
        <v>8.1499999999999986</v>
      </c>
      <c r="AH60" s="109" t="str">
        <f t="shared" si="18"/>
        <v>B⁺</v>
      </c>
      <c r="AI60" s="110" t="str">
        <f t="shared" si="19"/>
        <v>3.5</v>
      </c>
      <c r="AJ60" s="116">
        <f t="shared" si="20"/>
        <v>166.59000000000003</v>
      </c>
      <c r="AK60" s="173">
        <f t="shared" si="21"/>
        <v>7.243043478260871</v>
      </c>
      <c r="AL60" s="116">
        <f t="shared" si="22"/>
        <v>66</v>
      </c>
      <c r="AM60" s="122">
        <f t="shared" si="23"/>
        <v>2.8695652173913042</v>
      </c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</row>
    <row r="61" spans="1:253" ht="19.5" customHeight="1">
      <c r="A61" s="118">
        <v>53</v>
      </c>
      <c r="B61" s="119">
        <v>1565010139</v>
      </c>
      <c r="C61" s="120" t="s">
        <v>177</v>
      </c>
      <c r="D61" s="121" t="s">
        <v>178</v>
      </c>
      <c r="E61" s="186">
        <v>33087</v>
      </c>
      <c r="F61" s="87">
        <v>7.2999999999999989</v>
      </c>
      <c r="G61" s="109" t="str">
        <f t="shared" si="0"/>
        <v>B</v>
      </c>
      <c r="H61" s="110" t="str">
        <f t="shared" si="1"/>
        <v>3.0</v>
      </c>
      <c r="I61" s="87">
        <v>4.6499999999999995</v>
      </c>
      <c r="J61" s="109" t="str">
        <f t="shared" si="2"/>
        <v>D</v>
      </c>
      <c r="K61" s="110" t="str">
        <f t="shared" si="3"/>
        <v>1.0</v>
      </c>
      <c r="L61" s="87">
        <v>7.2999999999999989</v>
      </c>
      <c r="M61" s="109" t="str">
        <f t="shared" si="4"/>
        <v>B</v>
      </c>
      <c r="N61" s="110" t="str">
        <f t="shared" si="5"/>
        <v>3.0</v>
      </c>
      <c r="O61" s="87">
        <v>8</v>
      </c>
      <c r="P61" s="109" t="str">
        <f t="shared" si="6"/>
        <v>B⁺</v>
      </c>
      <c r="Q61" s="110" t="str">
        <f t="shared" si="7"/>
        <v>3.5</v>
      </c>
      <c r="R61" s="87">
        <v>7.39</v>
      </c>
      <c r="S61" s="109" t="str">
        <f t="shared" si="8"/>
        <v>B</v>
      </c>
      <c r="T61" s="110" t="str">
        <f t="shared" si="9"/>
        <v>3.0</v>
      </c>
      <c r="U61" s="87">
        <v>7.2999999999999989</v>
      </c>
      <c r="V61" s="109" t="str">
        <f t="shared" si="10"/>
        <v>B</v>
      </c>
      <c r="W61" s="110" t="str">
        <f t="shared" si="11"/>
        <v>3.0</v>
      </c>
      <c r="X61" s="88">
        <v>7.2999999999999989</v>
      </c>
      <c r="Y61" s="109" t="str">
        <f t="shared" si="12"/>
        <v>B</v>
      </c>
      <c r="Z61" s="110" t="str">
        <f t="shared" si="13"/>
        <v>3.0</v>
      </c>
      <c r="AA61" s="88">
        <v>7.65</v>
      </c>
      <c r="AB61" s="109" t="str">
        <f t="shared" si="14"/>
        <v>B</v>
      </c>
      <c r="AC61" s="110" t="str">
        <f t="shared" si="15"/>
        <v>3.0</v>
      </c>
      <c r="AD61" s="89">
        <v>8</v>
      </c>
      <c r="AE61" s="109" t="str">
        <f t="shared" si="16"/>
        <v>B⁺</v>
      </c>
      <c r="AF61" s="110" t="str">
        <f t="shared" si="17"/>
        <v>3.5</v>
      </c>
      <c r="AG61" s="88">
        <v>8.2999999999999989</v>
      </c>
      <c r="AH61" s="109" t="str">
        <f t="shared" si="18"/>
        <v>B⁺</v>
      </c>
      <c r="AI61" s="110" t="str">
        <f t="shared" si="19"/>
        <v>3.5</v>
      </c>
      <c r="AJ61" s="116">
        <f t="shared" si="20"/>
        <v>167.02999999999997</v>
      </c>
      <c r="AK61" s="173">
        <f t="shared" si="21"/>
        <v>7.262173913043477</v>
      </c>
      <c r="AL61" s="116">
        <f>H61*$F$7+K61*$I$7+N61*$L$7+Q61*$O$7+T61*$R$7+W61*$U$7+Z61*$X$7+AC61*$AA$7+AF61*$AD$7+AI61*$AG$7</f>
        <v>67</v>
      </c>
      <c r="AM61" s="122">
        <f t="shared" si="23"/>
        <v>2.9130434782608696</v>
      </c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</row>
    <row r="62" spans="1:253" ht="19.5" customHeight="1">
      <c r="A62" s="118">
        <v>54</v>
      </c>
      <c r="B62" s="119">
        <v>1565010141</v>
      </c>
      <c r="C62" s="120" t="s">
        <v>179</v>
      </c>
      <c r="D62" s="121" t="s">
        <v>180</v>
      </c>
      <c r="E62" s="186" t="s">
        <v>181</v>
      </c>
      <c r="F62" s="87">
        <v>6.6</v>
      </c>
      <c r="G62" s="109" t="str">
        <f t="shared" si="0"/>
        <v>C⁺</v>
      </c>
      <c r="H62" s="110" t="str">
        <f t="shared" si="1"/>
        <v>2.5</v>
      </c>
      <c r="I62" s="87">
        <v>6.1499999999999995</v>
      </c>
      <c r="J62" s="109" t="str">
        <f t="shared" si="2"/>
        <v>C</v>
      </c>
      <c r="K62" s="110" t="str">
        <f t="shared" si="3"/>
        <v>2.0</v>
      </c>
      <c r="L62" s="87">
        <v>7.2999999999999989</v>
      </c>
      <c r="M62" s="109" t="str">
        <f t="shared" si="4"/>
        <v>B</v>
      </c>
      <c r="N62" s="110" t="str">
        <f t="shared" si="5"/>
        <v>3.0</v>
      </c>
      <c r="O62" s="87">
        <v>8</v>
      </c>
      <c r="P62" s="109" t="str">
        <f t="shared" si="6"/>
        <v>B⁺</v>
      </c>
      <c r="Q62" s="110" t="str">
        <f t="shared" si="7"/>
        <v>3.5</v>
      </c>
      <c r="R62" s="87">
        <v>8.6199999999999992</v>
      </c>
      <c r="S62" s="109" t="str">
        <f t="shared" si="8"/>
        <v>A</v>
      </c>
      <c r="T62" s="110" t="str">
        <f t="shared" si="9"/>
        <v>3.8</v>
      </c>
      <c r="U62" s="87">
        <v>6.6999999999999993</v>
      </c>
      <c r="V62" s="109" t="str">
        <f t="shared" si="10"/>
        <v>C⁺</v>
      </c>
      <c r="W62" s="110" t="str">
        <f t="shared" si="11"/>
        <v>2.5</v>
      </c>
      <c r="X62" s="88">
        <v>6.6999999999999993</v>
      </c>
      <c r="Y62" s="109" t="str">
        <f t="shared" si="12"/>
        <v>C⁺</v>
      </c>
      <c r="Z62" s="110" t="str">
        <f t="shared" si="13"/>
        <v>2.5</v>
      </c>
      <c r="AA62" s="88">
        <v>7.65</v>
      </c>
      <c r="AB62" s="109" t="str">
        <f t="shared" si="14"/>
        <v>B</v>
      </c>
      <c r="AC62" s="110" t="str">
        <f t="shared" si="15"/>
        <v>3.0</v>
      </c>
      <c r="AD62" s="89">
        <v>8.2999999999999989</v>
      </c>
      <c r="AE62" s="109" t="str">
        <f t="shared" si="16"/>
        <v>B⁺</v>
      </c>
      <c r="AF62" s="110" t="str">
        <f t="shared" si="17"/>
        <v>3.5</v>
      </c>
      <c r="AG62" s="88">
        <v>8.2999999999999989</v>
      </c>
      <c r="AH62" s="109" t="str">
        <f t="shared" si="18"/>
        <v>B⁺</v>
      </c>
      <c r="AI62" s="110" t="str">
        <f t="shared" si="19"/>
        <v>3.5</v>
      </c>
      <c r="AJ62" s="116">
        <f t="shared" si="20"/>
        <v>171.09</v>
      </c>
      <c r="AK62" s="173">
        <f>AJ62/$AJ$7</f>
        <v>7.4386956521739132</v>
      </c>
      <c r="AL62" s="116">
        <f>H62*$F$7+K62*$I$7+N62*$L$7+Q62*$O$7+T62*$R$7+W62*$U$7+Z62*$X$7+AC62*$AA$7+AF62*$AD$7+AI62*$AG$7</f>
        <v>68.599999999999994</v>
      </c>
      <c r="AM62" s="122">
        <f t="shared" si="23"/>
        <v>2.9826086956521736</v>
      </c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</row>
    <row r="63" spans="1:253" ht="19.5" customHeight="1">
      <c r="A63" s="118">
        <v>55</v>
      </c>
      <c r="B63" s="119">
        <v>1565010142</v>
      </c>
      <c r="C63" s="120" t="s">
        <v>182</v>
      </c>
      <c r="D63" s="121" t="s">
        <v>38</v>
      </c>
      <c r="E63" s="186">
        <v>32635</v>
      </c>
      <c r="F63" s="87">
        <v>6.6</v>
      </c>
      <c r="G63" s="109" t="str">
        <f t="shared" si="0"/>
        <v>C⁺</v>
      </c>
      <c r="H63" s="110" t="str">
        <f t="shared" si="1"/>
        <v>2.5</v>
      </c>
      <c r="I63" s="87">
        <v>3.5999999999999996</v>
      </c>
      <c r="J63" s="109" t="str">
        <f t="shared" si="2"/>
        <v>F</v>
      </c>
      <c r="K63" s="110" t="b">
        <f t="shared" si="3"/>
        <v>0</v>
      </c>
      <c r="L63" s="87">
        <v>6.9499999999999993</v>
      </c>
      <c r="M63" s="109" t="str">
        <f t="shared" si="4"/>
        <v>C⁺</v>
      </c>
      <c r="N63" s="110" t="str">
        <f t="shared" si="5"/>
        <v>2.5</v>
      </c>
      <c r="O63" s="87">
        <v>8.6999999999999993</v>
      </c>
      <c r="P63" s="109" t="str">
        <f t="shared" si="6"/>
        <v>A</v>
      </c>
      <c r="Q63" s="110" t="str">
        <f t="shared" si="7"/>
        <v>3.8</v>
      </c>
      <c r="R63" s="87">
        <v>5.6</v>
      </c>
      <c r="S63" s="109" t="str">
        <f t="shared" si="8"/>
        <v>C</v>
      </c>
      <c r="T63" s="110" t="str">
        <f t="shared" si="9"/>
        <v>2.0</v>
      </c>
      <c r="U63" s="87">
        <v>6.6999999999999993</v>
      </c>
      <c r="V63" s="109" t="str">
        <f t="shared" si="10"/>
        <v>C⁺</v>
      </c>
      <c r="W63" s="110" t="str">
        <f t="shared" si="11"/>
        <v>2.5</v>
      </c>
      <c r="X63" s="88">
        <v>5.9999999999999991</v>
      </c>
      <c r="Y63" s="109" t="str">
        <f t="shared" si="12"/>
        <v>C</v>
      </c>
      <c r="Z63" s="110" t="str">
        <f t="shared" si="13"/>
        <v>2.0</v>
      </c>
      <c r="AA63" s="88">
        <v>4.8999999999999995</v>
      </c>
      <c r="AB63" s="109" t="str">
        <f t="shared" si="14"/>
        <v>D</v>
      </c>
      <c r="AC63" s="110" t="str">
        <f t="shared" si="15"/>
        <v>1.0</v>
      </c>
      <c r="AD63" s="89">
        <v>3.5</v>
      </c>
      <c r="AE63" s="109" t="str">
        <f t="shared" si="16"/>
        <v>F</v>
      </c>
      <c r="AF63" s="110" t="b">
        <f t="shared" si="17"/>
        <v>0</v>
      </c>
      <c r="AG63" s="88">
        <v>7.2999999999999989</v>
      </c>
      <c r="AH63" s="109" t="str">
        <f t="shared" si="18"/>
        <v>B</v>
      </c>
      <c r="AI63" s="110" t="str">
        <f t="shared" si="19"/>
        <v>3.0</v>
      </c>
      <c r="AJ63" s="116">
        <f t="shared" si="20"/>
        <v>135.5</v>
      </c>
      <c r="AK63" s="173">
        <f t="shared" si="21"/>
        <v>5.8913043478260869</v>
      </c>
      <c r="AL63" s="116">
        <f t="shared" ref="AL63:AL84" si="24">H63*$F$7+K63*$I$7+N63*$L$7+Q63*$O$7+T63*$R$7+W63*$U$7+Z63*$X$7+AC63*$AA$7+AF63*$AD$7+AI63*$AG$7</f>
        <v>42.4</v>
      </c>
      <c r="AM63" s="122">
        <f t="shared" si="23"/>
        <v>1.8434782608695652</v>
      </c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</row>
    <row r="64" spans="1:253" ht="19.5" customHeight="1">
      <c r="A64" s="118">
        <v>56</v>
      </c>
      <c r="B64" s="119">
        <v>1565010143</v>
      </c>
      <c r="C64" s="120" t="s">
        <v>183</v>
      </c>
      <c r="D64" s="121" t="s">
        <v>39</v>
      </c>
      <c r="E64" s="186">
        <v>33576</v>
      </c>
      <c r="F64" s="87">
        <v>6.6</v>
      </c>
      <c r="G64" s="109" t="str">
        <f t="shared" si="0"/>
        <v>C⁺</v>
      </c>
      <c r="H64" s="110" t="str">
        <f t="shared" si="1"/>
        <v>2.5</v>
      </c>
      <c r="I64" s="87">
        <v>4.3</v>
      </c>
      <c r="J64" s="109" t="str">
        <f t="shared" si="2"/>
        <v>D</v>
      </c>
      <c r="K64" s="110" t="str">
        <f t="shared" si="3"/>
        <v>1.0</v>
      </c>
      <c r="L64" s="87">
        <v>7.2999999999999989</v>
      </c>
      <c r="M64" s="109" t="str">
        <f t="shared" si="4"/>
        <v>B</v>
      </c>
      <c r="N64" s="110" t="str">
        <f t="shared" si="5"/>
        <v>3.0</v>
      </c>
      <c r="O64" s="87">
        <v>7.2999999999999989</v>
      </c>
      <c r="P64" s="109" t="str">
        <f t="shared" si="6"/>
        <v>B</v>
      </c>
      <c r="Q64" s="110" t="str">
        <f t="shared" si="7"/>
        <v>3.0</v>
      </c>
      <c r="R64" s="87">
        <v>8.44</v>
      </c>
      <c r="S64" s="109" t="str">
        <f t="shared" si="8"/>
        <v>B⁺</v>
      </c>
      <c r="T64" s="110" t="str">
        <f t="shared" si="9"/>
        <v>3.5</v>
      </c>
      <c r="U64" s="87">
        <v>6.6</v>
      </c>
      <c r="V64" s="109" t="str">
        <f t="shared" si="10"/>
        <v>C⁺</v>
      </c>
      <c r="W64" s="110" t="str">
        <f t="shared" si="11"/>
        <v>2.5</v>
      </c>
      <c r="X64" s="88">
        <v>7.2999999999999989</v>
      </c>
      <c r="Y64" s="109" t="str">
        <f t="shared" si="12"/>
        <v>B</v>
      </c>
      <c r="Z64" s="110" t="str">
        <f t="shared" si="13"/>
        <v>3.0</v>
      </c>
      <c r="AA64" s="88">
        <v>7.6</v>
      </c>
      <c r="AB64" s="109" t="str">
        <f t="shared" si="14"/>
        <v>B</v>
      </c>
      <c r="AC64" s="110" t="str">
        <f t="shared" si="15"/>
        <v>3.0</v>
      </c>
      <c r="AD64" s="89">
        <v>6.1999999999999993</v>
      </c>
      <c r="AE64" s="109" t="str">
        <f t="shared" si="16"/>
        <v>C</v>
      </c>
      <c r="AF64" s="110" t="str">
        <f t="shared" si="17"/>
        <v>2.0</v>
      </c>
      <c r="AG64" s="88">
        <v>8.1499999999999986</v>
      </c>
      <c r="AH64" s="109" t="str">
        <f t="shared" si="18"/>
        <v>B⁺</v>
      </c>
      <c r="AI64" s="110" t="str">
        <f t="shared" si="19"/>
        <v>3.5</v>
      </c>
      <c r="AJ64" s="116">
        <f t="shared" si="20"/>
        <v>157.38</v>
      </c>
      <c r="AK64" s="173">
        <f t="shared" si="21"/>
        <v>6.8426086956521734</v>
      </c>
      <c r="AL64" s="116">
        <f t="shared" si="24"/>
        <v>60</v>
      </c>
      <c r="AM64" s="122">
        <f t="shared" si="23"/>
        <v>2.6086956521739131</v>
      </c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</row>
    <row r="65" spans="1:253" ht="19.5" customHeight="1">
      <c r="A65" s="118">
        <v>57</v>
      </c>
      <c r="B65" s="119">
        <v>1565010144</v>
      </c>
      <c r="C65" s="120" t="s">
        <v>40</v>
      </c>
      <c r="D65" s="121" t="s">
        <v>39</v>
      </c>
      <c r="E65" s="186" t="s">
        <v>184</v>
      </c>
      <c r="F65" s="87">
        <v>7.2999999999999989</v>
      </c>
      <c r="G65" s="109" t="str">
        <f t="shared" si="0"/>
        <v>B</v>
      </c>
      <c r="H65" s="110" t="str">
        <f t="shared" si="1"/>
        <v>3.0</v>
      </c>
      <c r="I65" s="87">
        <v>3.25</v>
      </c>
      <c r="J65" s="109" t="str">
        <f t="shared" si="2"/>
        <v>F</v>
      </c>
      <c r="K65" s="110" t="b">
        <f t="shared" si="3"/>
        <v>0</v>
      </c>
      <c r="L65" s="87">
        <v>6.9499999999999993</v>
      </c>
      <c r="M65" s="109" t="str">
        <f t="shared" si="4"/>
        <v>C⁺</v>
      </c>
      <c r="N65" s="110" t="str">
        <f t="shared" si="5"/>
        <v>2.5</v>
      </c>
      <c r="O65" s="87">
        <v>7.2999999999999989</v>
      </c>
      <c r="P65" s="109" t="str">
        <f t="shared" si="6"/>
        <v>B</v>
      </c>
      <c r="Q65" s="110" t="str">
        <f t="shared" si="7"/>
        <v>3.0</v>
      </c>
      <c r="R65" s="87">
        <v>8.44</v>
      </c>
      <c r="S65" s="109" t="str">
        <f t="shared" si="8"/>
        <v>B⁺</v>
      </c>
      <c r="T65" s="110" t="str">
        <f t="shared" si="9"/>
        <v>3.5</v>
      </c>
      <c r="U65" s="87">
        <v>5.9999999999999991</v>
      </c>
      <c r="V65" s="109" t="str">
        <f t="shared" si="10"/>
        <v>C</v>
      </c>
      <c r="W65" s="110" t="str">
        <f t="shared" si="11"/>
        <v>2.0</v>
      </c>
      <c r="X65" s="88">
        <v>5.9999999999999991</v>
      </c>
      <c r="Y65" s="109" t="str">
        <f t="shared" si="12"/>
        <v>C</v>
      </c>
      <c r="Z65" s="110" t="str">
        <f t="shared" si="13"/>
        <v>2.0</v>
      </c>
      <c r="AA65" s="88">
        <v>7.2999999999999989</v>
      </c>
      <c r="AB65" s="109" t="str">
        <f t="shared" si="14"/>
        <v>B</v>
      </c>
      <c r="AC65" s="110" t="str">
        <f t="shared" si="15"/>
        <v>3.0</v>
      </c>
      <c r="AD65" s="89">
        <v>5.9</v>
      </c>
      <c r="AE65" s="109" t="str">
        <f t="shared" si="16"/>
        <v>C</v>
      </c>
      <c r="AF65" s="110" t="str">
        <f t="shared" si="17"/>
        <v>2.0</v>
      </c>
      <c r="AG65" s="88">
        <v>8</v>
      </c>
      <c r="AH65" s="109" t="str">
        <f t="shared" si="18"/>
        <v>B⁺</v>
      </c>
      <c r="AI65" s="110" t="str">
        <f t="shared" si="19"/>
        <v>3.5</v>
      </c>
      <c r="AJ65" s="116">
        <f t="shared" si="20"/>
        <v>149.32999999999998</v>
      </c>
      <c r="AK65" s="173">
        <f t="shared" si="21"/>
        <v>6.4926086956521729</v>
      </c>
      <c r="AL65" s="116">
        <f t="shared" si="24"/>
        <v>54</v>
      </c>
      <c r="AM65" s="122">
        <f t="shared" si="23"/>
        <v>2.347826086956522</v>
      </c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</row>
    <row r="66" spans="1:253" ht="19.5" customHeight="1">
      <c r="A66" s="118">
        <v>58</v>
      </c>
      <c r="B66" s="119">
        <v>1565010145</v>
      </c>
      <c r="C66" s="120" t="s">
        <v>185</v>
      </c>
      <c r="D66" s="121" t="s">
        <v>39</v>
      </c>
      <c r="E66" s="186" t="s">
        <v>186</v>
      </c>
      <c r="F66" s="87">
        <v>7.2999999999999989</v>
      </c>
      <c r="G66" s="109" t="str">
        <f t="shared" si="0"/>
        <v>B</v>
      </c>
      <c r="H66" s="110" t="str">
        <f t="shared" si="1"/>
        <v>3.0</v>
      </c>
      <c r="I66" s="87">
        <v>3.25</v>
      </c>
      <c r="J66" s="109" t="str">
        <f t="shared" si="2"/>
        <v>F</v>
      </c>
      <c r="K66" s="110" t="b">
        <f t="shared" si="3"/>
        <v>0</v>
      </c>
      <c r="L66" s="87">
        <v>4.8999999999999995</v>
      </c>
      <c r="M66" s="109" t="str">
        <f t="shared" si="4"/>
        <v>D</v>
      </c>
      <c r="N66" s="110" t="str">
        <f t="shared" si="5"/>
        <v>1.0</v>
      </c>
      <c r="O66" s="87">
        <v>6.6</v>
      </c>
      <c r="P66" s="109" t="str">
        <f t="shared" si="6"/>
        <v>C⁺</v>
      </c>
      <c r="Q66" s="110" t="str">
        <f t="shared" si="7"/>
        <v>2.5</v>
      </c>
      <c r="R66" s="87">
        <v>5.9499999999999993</v>
      </c>
      <c r="S66" s="109" t="str">
        <f t="shared" si="8"/>
        <v>C</v>
      </c>
      <c r="T66" s="110" t="str">
        <f t="shared" si="9"/>
        <v>2.0</v>
      </c>
      <c r="U66" s="87">
        <v>6.6999999999999993</v>
      </c>
      <c r="V66" s="109" t="str">
        <f t="shared" si="10"/>
        <v>C⁺</v>
      </c>
      <c r="W66" s="110" t="str">
        <f t="shared" si="11"/>
        <v>2.5</v>
      </c>
      <c r="X66" s="88">
        <v>6.6999999999999993</v>
      </c>
      <c r="Y66" s="109" t="str">
        <f t="shared" si="12"/>
        <v>C⁺</v>
      </c>
      <c r="Z66" s="110" t="str">
        <f t="shared" si="13"/>
        <v>2.5</v>
      </c>
      <c r="AA66" s="88">
        <v>4.55</v>
      </c>
      <c r="AB66" s="109" t="str">
        <f t="shared" si="14"/>
        <v>D</v>
      </c>
      <c r="AC66" s="110" t="str">
        <f t="shared" si="15"/>
        <v>1.0</v>
      </c>
      <c r="AD66" s="89">
        <v>4.8999999999999995</v>
      </c>
      <c r="AE66" s="109" t="str">
        <f t="shared" si="16"/>
        <v>D</v>
      </c>
      <c r="AF66" s="110" t="str">
        <f t="shared" si="17"/>
        <v>1.0</v>
      </c>
      <c r="AG66" s="88">
        <v>5.6</v>
      </c>
      <c r="AH66" s="109" t="str">
        <f t="shared" si="18"/>
        <v>C</v>
      </c>
      <c r="AI66" s="110" t="str">
        <f t="shared" si="19"/>
        <v>2.0</v>
      </c>
      <c r="AJ66" s="116">
        <f t="shared" si="20"/>
        <v>127.65</v>
      </c>
      <c r="AK66" s="173">
        <f t="shared" si="21"/>
        <v>5.55</v>
      </c>
      <c r="AL66" s="116">
        <f t="shared" si="24"/>
        <v>38.5</v>
      </c>
      <c r="AM66" s="122">
        <f t="shared" si="23"/>
        <v>1.673913043478261</v>
      </c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</row>
    <row r="67" spans="1:253" ht="19.5" customHeight="1">
      <c r="A67" s="118">
        <v>59</v>
      </c>
      <c r="B67" s="119">
        <v>1565010146</v>
      </c>
      <c r="C67" s="120" t="s">
        <v>187</v>
      </c>
      <c r="D67" s="121" t="s">
        <v>11</v>
      </c>
      <c r="E67" s="186" t="s">
        <v>188</v>
      </c>
      <c r="F67" s="87">
        <v>7.2999999999999989</v>
      </c>
      <c r="G67" s="109" t="str">
        <f t="shared" si="0"/>
        <v>B</v>
      </c>
      <c r="H67" s="110" t="str">
        <f t="shared" si="1"/>
        <v>3.0</v>
      </c>
      <c r="I67" s="87">
        <v>3.95</v>
      </c>
      <c r="J67" s="109" t="str">
        <f t="shared" si="2"/>
        <v>F</v>
      </c>
      <c r="K67" s="110" t="b">
        <f t="shared" si="3"/>
        <v>0</v>
      </c>
      <c r="L67" s="87">
        <v>7.65</v>
      </c>
      <c r="M67" s="109" t="str">
        <f t="shared" si="4"/>
        <v>B</v>
      </c>
      <c r="N67" s="110" t="str">
        <f t="shared" si="5"/>
        <v>3.0</v>
      </c>
      <c r="O67" s="87">
        <v>7.2999999999999989</v>
      </c>
      <c r="P67" s="109" t="str">
        <f t="shared" si="6"/>
        <v>B</v>
      </c>
      <c r="Q67" s="110" t="str">
        <f t="shared" si="7"/>
        <v>3.0</v>
      </c>
      <c r="R67" s="87">
        <v>7.39</v>
      </c>
      <c r="S67" s="109" t="str">
        <f t="shared" si="8"/>
        <v>B</v>
      </c>
      <c r="T67" s="110" t="str">
        <f t="shared" si="9"/>
        <v>3.0</v>
      </c>
      <c r="U67" s="87">
        <v>6.6999999999999993</v>
      </c>
      <c r="V67" s="109" t="str">
        <f t="shared" si="10"/>
        <v>C⁺</v>
      </c>
      <c r="W67" s="110" t="str">
        <f t="shared" si="11"/>
        <v>2.5</v>
      </c>
      <c r="X67" s="88">
        <v>6.6999999999999993</v>
      </c>
      <c r="Y67" s="109" t="str">
        <f t="shared" si="12"/>
        <v>C⁺</v>
      </c>
      <c r="Z67" s="110" t="str">
        <f t="shared" si="13"/>
        <v>2.5</v>
      </c>
      <c r="AA67" s="88">
        <v>7.2999999999999989</v>
      </c>
      <c r="AB67" s="109" t="str">
        <f t="shared" si="14"/>
        <v>B</v>
      </c>
      <c r="AC67" s="110" t="str">
        <f t="shared" si="15"/>
        <v>3.0</v>
      </c>
      <c r="AD67" s="89">
        <v>7.1999999999999993</v>
      </c>
      <c r="AE67" s="109" t="str">
        <f t="shared" si="16"/>
        <v>B</v>
      </c>
      <c r="AF67" s="110" t="str">
        <f t="shared" si="17"/>
        <v>3.0</v>
      </c>
      <c r="AG67" s="88">
        <v>7.85</v>
      </c>
      <c r="AH67" s="109" t="str">
        <f t="shared" si="18"/>
        <v>B</v>
      </c>
      <c r="AI67" s="110" t="str">
        <f t="shared" si="19"/>
        <v>3.0</v>
      </c>
      <c r="AJ67" s="116">
        <f t="shared" si="20"/>
        <v>157.12999999999997</v>
      </c>
      <c r="AK67" s="173">
        <f t="shared" si="21"/>
        <v>6.831739130434781</v>
      </c>
      <c r="AL67" s="116">
        <f t="shared" si="24"/>
        <v>58</v>
      </c>
      <c r="AM67" s="122">
        <f t="shared" si="23"/>
        <v>2.5217391304347827</v>
      </c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</row>
    <row r="68" spans="1:253" ht="19.5" customHeight="1">
      <c r="A68" s="118">
        <v>60</v>
      </c>
      <c r="B68" s="119">
        <v>1565010147</v>
      </c>
      <c r="C68" s="120" t="s">
        <v>189</v>
      </c>
      <c r="D68" s="121" t="s">
        <v>41</v>
      </c>
      <c r="E68" s="186">
        <v>32814</v>
      </c>
      <c r="F68" s="87">
        <v>6.6</v>
      </c>
      <c r="G68" s="109" t="str">
        <f t="shared" si="0"/>
        <v>C⁺</v>
      </c>
      <c r="H68" s="110" t="str">
        <f t="shared" si="1"/>
        <v>2.5</v>
      </c>
      <c r="I68" s="87">
        <v>5.8</v>
      </c>
      <c r="J68" s="109" t="str">
        <f t="shared" si="2"/>
        <v>C</v>
      </c>
      <c r="K68" s="110" t="str">
        <f t="shared" si="3"/>
        <v>2.0</v>
      </c>
      <c r="L68" s="87">
        <v>7.2999999999999989</v>
      </c>
      <c r="M68" s="109" t="str">
        <f t="shared" si="4"/>
        <v>B</v>
      </c>
      <c r="N68" s="110" t="str">
        <f t="shared" si="5"/>
        <v>3.0</v>
      </c>
      <c r="O68" s="87">
        <v>7.2999999999999989</v>
      </c>
      <c r="P68" s="109" t="str">
        <f t="shared" si="6"/>
        <v>B</v>
      </c>
      <c r="Q68" s="110" t="str">
        <f t="shared" si="7"/>
        <v>3.0</v>
      </c>
      <c r="R68" s="87">
        <v>7.39</v>
      </c>
      <c r="S68" s="109" t="str">
        <f t="shared" si="8"/>
        <v>B</v>
      </c>
      <c r="T68" s="110" t="str">
        <f t="shared" si="9"/>
        <v>3.0</v>
      </c>
      <c r="U68" s="87">
        <v>7.2999999999999989</v>
      </c>
      <c r="V68" s="109" t="str">
        <f t="shared" si="10"/>
        <v>B</v>
      </c>
      <c r="W68" s="110" t="str">
        <f t="shared" si="11"/>
        <v>3.0</v>
      </c>
      <c r="X68" s="88">
        <v>7.2999999999999989</v>
      </c>
      <c r="Y68" s="109" t="str">
        <f t="shared" si="12"/>
        <v>B</v>
      </c>
      <c r="Z68" s="110" t="str">
        <f t="shared" si="13"/>
        <v>3.0</v>
      </c>
      <c r="AA68" s="88">
        <v>6.9499999999999993</v>
      </c>
      <c r="AB68" s="109" t="str">
        <f t="shared" si="14"/>
        <v>C⁺</v>
      </c>
      <c r="AC68" s="110" t="str">
        <f t="shared" si="15"/>
        <v>2.5</v>
      </c>
      <c r="AD68" s="89">
        <v>7.6</v>
      </c>
      <c r="AE68" s="109" t="str">
        <f t="shared" si="16"/>
        <v>B</v>
      </c>
      <c r="AF68" s="110" t="str">
        <f t="shared" si="17"/>
        <v>3.0</v>
      </c>
      <c r="AG68" s="88">
        <v>7.4499999999999993</v>
      </c>
      <c r="AH68" s="109" t="str">
        <f t="shared" si="18"/>
        <v>B</v>
      </c>
      <c r="AI68" s="110" t="str">
        <f t="shared" si="19"/>
        <v>3.0</v>
      </c>
      <c r="AJ68" s="116">
        <f t="shared" si="20"/>
        <v>162.67999999999998</v>
      </c>
      <c r="AK68" s="173">
        <f t="shared" si="21"/>
        <v>7.0730434782608684</v>
      </c>
      <c r="AL68" s="116">
        <f t="shared" si="24"/>
        <v>64</v>
      </c>
      <c r="AM68" s="122">
        <f t="shared" si="23"/>
        <v>2.7826086956521738</v>
      </c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</row>
    <row r="69" spans="1:253" ht="19.5" customHeight="1">
      <c r="A69" s="118">
        <v>61</v>
      </c>
      <c r="B69" s="119">
        <v>1565010149</v>
      </c>
      <c r="C69" s="120" t="s">
        <v>190</v>
      </c>
      <c r="D69" s="121" t="s">
        <v>191</v>
      </c>
      <c r="E69" s="186" t="s">
        <v>192</v>
      </c>
      <c r="F69" s="87">
        <v>5.9</v>
      </c>
      <c r="G69" s="109" t="str">
        <f t="shared" si="0"/>
        <v>C</v>
      </c>
      <c r="H69" s="110" t="str">
        <f t="shared" si="1"/>
        <v>2.0</v>
      </c>
      <c r="I69" s="87">
        <v>5.8</v>
      </c>
      <c r="J69" s="109" t="str">
        <f t="shared" si="2"/>
        <v>C</v>
      </c>
      <c r="K69" s="110" t="str">
        <f t="shared" si="3"/>
        <v>2.0</v>
      </c>
      <c r="L69" s="87">
        <v>7.6</v>
      </c>
      <c r="M69" s="109" t="str">
        <f t="shared" si="4"/>
        <v>B</v>
      </c>
      <c r="N69" s="110" t="str">
        <f t="shared" si="5"/>
        <v>3.0</v>
      </c>
      <c r="O69" s="87">
        <v>7.2999999999999989</v>
      </c>
      <c r="P69" s="109" t="str">
        <f t="shared" si="6"/>
        <v>B</v>
      </c>
      <c r="Q69" s="110" t="str">
        <f t="shared" si="7"/>
        <v>3.0</v>
      </c>
      <c r="R69" s="87">
        <v>8.44</v>
      </c>
      <c r="S69" s="109" t="str">
        <f t="shared" si="8"/>
        <v>B⁺</v>
      </c>
      <c r="T69" s="110" t="str">
        <f t="shared" si="9"/>
        <v>3.5</v>
      </c>
      <c r="U69" s="87">
        <v>7.2999999999999989</v>
      </c>
      <c r="V69" s="109" t="str">
        <f t="shared" si="10"/>
        <v>B</v>
      </c>
      <c r="W69" s="110" t="str">
        <f t="shared" si="11"/>
        <v>3.0</v>
      </c>
      <c r="X69" s="88">
        <v>6.6</v>
      </c>
      <c r="Y69" s="109" t="str">
        <f t="shared" si="12"/>
        <v>C⁺</v>
      </c>
      <c r="Z69" s="110" t="str">
        <f t="shared" si="13"/>
        <v>2.5</v>
      </c>
      <c r="AA69" s="88">
        <v>8</v>
      </c>
      <c r="AB69" s="109" t="str">
        <f t="shared" si="14"/>
        <v>B⁺</v>
      </c>
      <c r="AC69" s="110" t="str">
        <f t="shared" si="15"/>
        <v>3.5</v>
      </c>
      <c r="AD69" s="89">
        <v>5.1999999999999993</v>
      </c>
      <c r="AE69" s="109" t="str">
        <f t="shared" si="16"/>
        <v>D⁺</v>
      </c>
      <c r="AF69" s="110" t="str">
        <f t="shared" si="17"/>
        <v>1.5</v>
      </c>
      <c r="AG69" s="88">
        <v>8</v>
      </c>
      <c r="AH69" s="109" t="str">
        <f t="shared" si="18"/>
        <v>B⁺</v>
      </c>
      <c r="AI69" s="110" t="str">
        <f t="shared" si="19"/>
        <v>3.5</v>
      </c>
      <c r="AJ69" s="116">
        <f t="shared" si="20"/>
        <v>158.57999999999998</v>
      </c>
      <c r="AK69" s="173">
        <f t="shared" si="21"/>
        <v>6.8947826086956514</v>
      </c>
      <c r="AL69" s="116">
        <f t="shared" si="24"/>
        <v>61.5</v>
      </c>
      <c r="AM69" s="122">
        <f t="shared" si="23"/>
        <v>2.6739130434782608</v>
      </c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</row>
    <row r="70" spans="1:253" ht="19.5" customHeight="1">
      <c r="A70" s="118">
        <v>62</v>
      </c>
      <c r="B70" s="119">
        <v>1565010150</v>
      </c>
      <c r="C70" s="120" t="s">
        <v>193</v>
      </c>
      <c r="D70" s="121" t="s">
        <v>194</v>
      </c>
      <c r="E70" s="186" t="s">
        <v>195</v>
      </c>
      <c r="F70" s="87">
        <v>5.9</v>
      </c>
      <c r="G70" s="109" t="str">
        <f t="shared" si="0"/>
        <v>C</v>
      </c>
      <c r="H70" s="110" t="str">
        <f t="shared" si="1"/>
        <v>2.0</v>
      </c>
      <c r="I70" s="87">
        <v>5.45</v>
      </c>
      <c r="J70" s="109" t="str">
        <f t="shared" si="2"/>
        <v>D⁺</v>
      </c>
      <c r="K70" s="110" t="str">
        <f t="shared" si="3"/>
        <v>1.5</v>
      </c>
      <c r="L70" s="87">
        <v>6.9499999999999993</v>
      </c>
      <c r="M70" s="109" t="str">
        <f t="shared" si="4"/>
        <v>C⁺</v>
      </c>
      <c r="N70" s="110" t="str">
        <f t="shared" si="5"/>
        <v>2.5</v>
      </c>
      <c r="O70" s="87">
        <v>8</v>
      </c>
      <c r="P70" s="109" t="str">
        <f t="shared" si="6"/>
        <v>B⁺</v>
      </c>
      <c r="Q70" s="110" t="str">
        <f t="shared" si="7"/>
        <v>3.5</v>
      </c>
      <c r="R70" s="87">
        <v>7.74</v>
      </c>
      <c r="S70" s="109" t="str">
        <f t="shared" si="8"/>
        <v>B</v>
      </c>
      <c r="T70" s="110" t="str">
        <f t="shared" si="9"/>
        <v>3.0</v>
      </c>
      <c r="U70" s="87">
        <v>7.2999999999999989</v>
      </c>
      <c r="V70" s="109" t="str">
        <f t="shared" si="10"/>
        <v>B</v>
      </c>
      <c r="W70" s="110" t="str">
        <f t="shared" si="11"/>
        <v>3.0</v>
      </c>
      <c r="X70" s="88">
        <v>7.2999999999999989</v>
      </c>
      <c r="Y70" s="109" t="str">
        <f t="shared" si="12"/>
        <v>B</v>
      </c>
      <c r="Z70" s="110" t="str">
        <f t="shared" si="13"/>
        <v>3.0</v>
      </c>
      <c r="AA70" s="88">
        <v>8</v>
      </c>
      <c r="AB70" s="109" t="str">
        <f t="shared" si="14"/>
        <v>B⁺</v>
      </c>
      <c r="AC70" s="110" t="str">
        <f t="shared" si="15"/>
        <v>3.5</v>
      </c>
      <c r="AD70" s="89">
        <v>5.1999999999999993</v>
      </c>
      <c r="AE70" s="109" t="str">
        <f t="shared" si="16"/>
        <v>D⁺</v>
      </c>
      <c r="AF70" s="110" t="str">
        <f t="shared" si="17"/>
        <v>1.5</v>
      </c>
      <c r="AG70" s="88">
        <v>7.6</v>
      </c>
      <c r="AH70" s="109" t="str">
        <f t="shared" si="18"/>
        <v>B</v>
      </c>
      <c r="AI70" s="110" t="str">
        <f t="shared" si="19"/>
        <v>3.0</v>
      </c>
      <c r="AJ70" s="116">
        <f t="shared" si="20"/>
        <v>157.52999999999997</v>
      </c>
      <c r="AK70" s="173">
        <f t="shared" si="21"/>
        <v>6.8491304347826079</v>
      </c>
      <c r="AL70" s="116">
        <f t="shared" si="24"/>
        <v>59.5</v>
      </c>
      <c r="AM70" s="122">
        <f t="shared" si="23"/>
        <v>2.5869565217391304</v>
      </c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</row>
    <row r="71" spans="1:253" ht="19.5" customHeight="1">
      <c r="A71" s="118">
        <v>63</v>
      </c>
      <c r="B71" s="119">
        <v>1565010151</v>
      </c>
      <c r="C71" s="120" t="s">
        <v>196</v>
      </c>
      <c r="D71" s="121" t="s">
        <v>42</v>
      </c>
      <c r="E71" s="186" t="s">
        <v>197</v>
      </c>
      <c r="F71" s="87">
        <v>5.9</v>
      </c>
      <c r="G71" s="109" t="str">
        <f t="shared" si="0"/>
        <v>C</v>
      </c>
      <c r="H71" s="110" t="str">
        <f t="shared" si="1"/>
        <v>2.0</v>
      </c>
      <c r="I71" s="87">
        <v>6.5</v>
      </c>
      <c r="J71" s="109" t="str">
        <f t="shared" si="2"/>
        <v>C⁺</v>
      </c>
      <c r="K71" s="110" t="str">
        <f t="shared" si="3"/>
        <v>2.5</v>
      </c>
      <c r="L71" s="87">
        <v>7.6</v>
      </c>
      <c r="M71" s="109" t="str">
        <f t="shared" si="4"/>
        <v>B</v>
      </c>
      <c r="N71" s="110" t="str">
        <f t="shared" si="5"/>
        <v>3.0</v>
      </c>
      <c r="O71" s="87">
        <v>8</v>
      </c>
      <c r="P71" s="109" t="str">
        <f t="shared" si="6"/>
        <v>B⁺</v>
      </c>
      <c r="Q71" s="110" t="str">
        <f t="shared" si="7"/>
        <v>3.5</v>
      </c>
      <c r="R71" s="87">
        <v>7.92</v>
      </c>
      <c r="S71" s="109" t="str">
        <f t="shared" si="8"/>
        <v>B</v>
      </c>
      <c r="T71" s="110" t="str">
        <f t="shared" si="9"/>
        <v>3.0</v>
      </c>
      <c r="U71" s="87">
        <v>6.6999999999999993</v>
      </c>
      <c r="V71" s="109" t="str">
        <f t="shared" si="10"/>
        <v>C⁺</v>
      </c>
      <c r="W71" s="110" t="str">
        <f t="shared" si="11"/>
        <v>2.5</v>
      </c>
      <c r="X71" s="88">
        <v>5.9999999999999991</v>
      </c>
      <c r="Y71" s="109" t="str">
        <f t="shared" si="12"/>
        <v>C</v>
      </c>
      <c r="Z71" s="110" t="str">
        <f t="shared" si="13"/>
        <v>2.0</v>
      </c>
      <c r="AA71" s="88">
        <v>8</v>
      </c>
      <c r="AB71" s="109" t="str">
        <f t="shared" si="14"/>
        <v>B⁺</v>
      </c>
      <c r="AC71" s="110" t="str">
        <f t="shared" si="15"/>
        <v>3.5</v>
      </c>
      <c r="AD71" s="89">
        <v>5.5</v>
      </c>
      <c r="AE71" s="109" t="str">
        <f t="shared" si="16"/>
        <v>C</v>
      </c>
      <c r="AF71" s="110" t="str">
        <f t="shared" si="17"/>
        <v>2.0</v>
      </c>
      <c r="AG71" s="88">
        <v>8.2999999999999989</v>
      </c>
      <c r="AH71" s="109" t="str">
        <f t="shared" si="18"/>
        <v>B⁺</v>
      </c>
      <c r="AI71" s="110" t="str">
        <f t="shared" si="19"/>
        <v>3.5</v>
      </c>
      <c r="AJ71" s="116">
        <f t="shared" si="20"/>
        <v>160.84</v>
      </c>
      <c r="AK71" s="173">
        <f t="shared" si="21"/>
        <v>6.9930434782608701</v>
      </c>
      <c r="AL71" s="116">
        <f t="shared" si="24"/>
        <v>63</v>
      </c>
      <c r="AM71" s="122">
        <f t="shared" si="23"/>
        <v>2.7391304347826089</v>
      </c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</row>
    <row r="72" spans="1:253" ht="19.5" customHeight="1">
      <c r="A72" s="118">
        <v>64</v>
      </c>
      <c r="B72" s="119">
        <v>1565010152</v>
      </c>
      <c r="C72" s="120" t="s">
        <v>198</v>
      </c>
      <c r="D72" s="121" t="s">
        <v>199</v>
      </c>
      <c r="E72" s="186">
        <v>31930</v>
      </c>
      <c r="F72" s="87">
        <v>5.9</v>
      </c>
      <c r="G72" s="109" t="str">
        <f t="shared" si="0"/>
        <v>C</v>
      </c>
      <c r="H72" s="110" t="str">
        <f t="shared" si="1"/>
        <v>2.0</v>
      </c>
      <c r="I72" s="87">
        <v>5.8</v>
      </c>
      <c r="J72" s="109" t="str">
        <f t="shared" si="2"/>
        <v>C</v>
      </c>
      <c r="K72" s="110" t="str">
        <f t="shared" si="3"/>
        <v>2.0</v>
      </c>
      <c r="L72" s="87">
        <v>6.9499999999999993</v>
      </c>
      <c r="M72" s="109" t="str">
        <f t="shared" si="4"/>
        <v>C⁺</v>
      </c>
      <c r="N72" s="110" t="str">
        <f t="shared" si="5"/>
        <v>2.5</v>
      </c>
      <c r="O72" s="87">
        <v>8.6999999999999993</v>
      </c>
      <c r="P72" s="109" t="str">
        <f t="shared" si="6"/>
        <v>A</v>
      </c>
      <c r="Q72" s="110" t="str">
        <f t="shared" si="7"/>
        <v>3.8</v>
      </c>
      <c r="R72" s="87">
        <v>7.74</v>
      </c>
      <c r="S72" s="109" t="str">
        <f t="shared" si="8"/>
        <v>B</v>
      </c>
      <c r="T72" s="110" t="str">
        <f t="shared" si="9"/>
        <v>3.0</v>
      </c>
      <c r="U72" s="87">
        <v>7.2999999999999989</v>
      </c>
      <c r="V72" s="109" t="str">
        <f t="shared" si="10"/>
        <v>B</v>
      </c>
      <c r="W72" s="110" t="str">
        <f t="shared" si="11"/>
        <v>3.0</v>
      </c>
      <c r="X72" s="88">
        <v>7.2999999999999989</v>
      </c>
      <c r="Y72" s="109" t="str">
        <f t="shared" si="12"/>
        <v>B</v>
      </c>
      <c r="Z72" s="110" t="str">
        <f t="shared" si="13"/>
        <v>3.0</v>
      </c>
      <c r="AA72" s="88">
        <v>8</v>
      </c>
      <c r="AB72" s="109" t="str">
        <f t="shared" si="14"/>
        <v>B⁺</v>
      </c>
      <c r="AC72" s="110" t="str">
        <f t="shared" si="15"/>
        <v>3.5</v>
      </c>
      <c r="AD72" s="89">
        <v>5.9</v>
      </c>
      <c r="AE72" s="109" t="str">
        <f t="shared" si="16"/>
        <v>C</v>
      </c>
      <c r="AF72" s="110" t="str">
        <f t="shared" si="17"/>
        <v>2.0</v>
      </c>
      <c r="AG72" s="88">
        <v>8.2999999999999989</v>
      </c>
      <c r="AH72" s="109" t="str">
        <f t="shared" si="18"/>
        <v>B⁺</v>
      </c>
      <c r="AI72" s="110" t="str">
        <f t="shared" si="19"/>
        <v>3.5</v>
      </c>
      <c r="AJ72" s="116">
        <f t="shared" si="20"/>
        <v>164.17999999999998</v>
      </c>
      <c r="AK72" s="173">
        <f t="shared" si="21"/>
        <v>7.1382608695652161</v>
      </c>
      <c r="AL72" s="116">
        <f t="shared" si="24"/>
        <v>64.400000000000006</v>
      </c>
      <c r="AM72" s="122">
        <f t="shared" si="23"/>
        <v>2.8000000000000003</v>
      </c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</row>
    <row r="73" spans="1:253" s="184" customFormat="1" ht="19.5" customHeight="1">
      <c r="A73" s="175">
        <v>65</v>
      </c>
      <c r="B73" s="144">
        <v>1565010153</v>
      </c>
      <c r="C73" s="145" t="s">
        <v>25</v>
      </c>
      <c r="D73" s="146" t="s">
        <v>43</v>
      </c>
      <c r="E73" s="187" t="s">
        <v>200</v>
      </c>
      <c r="F73" s="176" t="e">
        <v>#VALUE!</v>
      </c>
      <c r="G73" s="177" t="e">
        <f t="shared" si="0"/>
        <v>#VALUE!</v>
      </c>
      <c r="H73" s="178" t="e">
        <f t="shared" si="1"/>
        <v>#VALUE!</v>
      </c>
      <c r="I73" s="176" t="e">
        <v>#VALUE!</v>
      </c>
      <c r="J73" s="177" t="e">
        <f t="shared" si="2"/>
        <v>#VALUE!</v>
      </c>
      <c r="K73" s="178" t="e">
        <f t="shared" si="3"/>
        <v>#VALUE!</v>
      </c>
      <c r="L73" s="176" t="e">
        <v>#VALUE!</v>
      </c>
      <c r="M73" s="177" t="e">
        <f t="shared" si="4"/>
        <v>#VALUE!</v>
      </c>
      <c r="N73" s="178" t="e">
        <f t="shared" si="5"/>
        <v>#VALUE!</v>
      </c>
      <c r="O73" s="176" t="e">
        <v>#VALUE!</v>
      </c>
      <c r="P73" s="177" t="e">
        <f t="shared" si="6"/>
        <v>#VALUE!</v>
      </c>
      <c r="Q73" s="178" t="e">
        <f t="shared" si="7"/>
        <v>#VALUE!</v>
      </c>
      <c r="R73" s="176" t="e">
        <v>#VALUE!</v>
      </c>
      <c r="S73" s="177" t="e">
        <f t="shared" si="8"/>
        <v>#VALUE!</v>
      </c>
      <c r="T73" s="178" t="e">
        <f t="shared" si="9"/>
        <v>#VALUE!</v>
      </c>
      <c r="U73" s="176" t="e">
        <v>#VALUE!</v>
      </c>
      <c r="V73" s="177" t="e">
        <f t="shared" si="10"/>
        <v>#VALUE!</v>
      </c>
      <c r="W73" s="178" t="e">
        <f t="shared" si="11"/>
        <v>#VALUE!</v>
      </c>
      <c r="X73" s="179" t="e">
        <v>#VALUE!</v>
      </c>
      <c r="Y73" s="177" t="e">
        <f t="shared" si="12"/>
        <v>#VALUE!</v>
      </c>
      <c r="Z73" s="178" t="e">
        <f t="shared" si="13"/>
        <v>#VALUE!</v>
      </c>
      <c r="AA73" s="179" t="e">
        <v>#VALUE!</v>
      </c>
      <c r="AB73" s="177" t="e">
        <f t="shared" si="14"/>
        <v>#VALUE!</v>
      </c>
      <c r="AC73" s="178" t="e">
        <f t="shared" si="15"/>
        <v>#VALUE!</v>
      </c>
      <c r="AD73" s="180" t="e">
        <v>#VALUE!</v>
      </c>
      <c r="AE73" s="177" t="e">
        <f t="shared" si="16"/>
        <v>#VALUE!</v>
      </c>
      <c r="AF73" s="178" t="e">
        <f t="shared" si="17"/>
        <v>#VALUE!</v>
      </c>
      <c r="AG73" s="179" t="e">
        <v>#VALUE!</v>
      </c>
      <c r="AH73" s="177" t="e">
        <f t="shared" si="18"/>
        <v>#VALUE!</v>
      </c>
      <c r="AI73" s="178" t="e">
        <f t="shared" si="19"/>
        <v>#VALUE!</v>
      </c>
      <c r="AJ73" s="181" t="e">
        <f t="shared" si="20"/>
        <v>#VALUE!</v>
      </c>
      <c r="AK73" s="182" t="e">
        <f t="shared" si="21"/>
        <v>#VALUE!</v>
      </c>
      <c r="AL73" s="181" t="e">
        <f t="shared" si="24"/>
        <v>#VALUE!</v>
      </c>
      <c r="AM73" s="183" t="e">
        <f t="shared" si="23"/>
        <v>#VALUE!</v>
      </c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</row>
    <row r="74" spans="1:253" ht="19.5" customHeight="1">
      <c r="A74" s="118">
        <v>66</v>
      </c>
      <c r="B74" s="119">
        <v>1565010155</v>
      </c>
      <c r="C74" s="120" t="s">
        <v>201</v>
      </c>
      <c r="D74" s="121" t="s">
        <v>202</v>
      </c>
      <c r="E74" s="186" t="s">
        <v>203</v>
      </c>
      <c r="F74" s="87">
        <v>5.9</v>
      </c>
      <c r="G74" s="109" t="str">
        <f t="shared" si="0"/>
        <v>C</v>
      </c>
      <c r="H74" s="110" t="str">
        <f t="shared" si="1"/>
        <v>2.0</v>
      </c>
      <c r="I74" s="87">
        <v>5.6</v>
      </c>
      <c r="J74" s="109" t="str">
        <f t="shared" si="2"/>
        <v>C</v>
      </c>
      <c r="K74" s="110" t="str">
        <f t="shared" si="3"/>
        <v>2.0</v>
      </c>
      <c r="L74" s="87">
        <v>6.8999999999999986</v>
      </c>
      <c r="M74" s="109" t="str">
        <f t="shared" si="4"/>
        <v>C⁺</v>
      </c>
      <c r="N74" s="110" t="str">
        <f t="shared" si="5"/>
        <v>2.5</v>
      </c>
      <c r="O74" s="87">
        <v>6.6</v>
      </c>
      <c r="P74" s="109" t="str">
        <f t="shared" si="6"/>
        <v>C⁺</v>
      </c>
      <c r="Q74" s="110" t="str">
        <f t="shared" si="7"/>
        <v>2.5</v>
      </c>
      <c r="R74" s="87">
        <v>7.92</v>
      </c>
      <c r="S74" s="109" t="str">
        <f t="shared" si="8"/>
        <v>B</v>
      </c>
      <c r="T74" s="110" t="str">
        <f t="shared" si="9"/>
        <v>3.0</v>
      </c>
      <c r="U74" s="87">
        <v>7.2999999999999989</v>
      </c>
      <c r="V74" s="109" t="str">
        <f t="shared" si="10"/>
        <v>B</v>
      </c>
      <c r="W74" s="110" t="str">
        <f t="shared" si="11"/>
        <v>3.0</v>
      </c>
      <c r="X74" s="88">
        <v>7.2999999999999989</v>
      </c>
      <c r="Y74" s="109" t="str">
        <f t="shared" si="12"/>
        <v>B</v>
      </c>
      <c r="Z74" s="110" t="str">
        <f t="shared" si="13"/>
        <v>3.0</v>
      </c>
      <c r="AA74" s="88">
        <v>9</v>
      </c>
      <c r="AB74" s="109" t="str">
        <f t="shared" si="14"/>
        <v>A</v>
      </c>
      <c r="AC74" s="110" t="str">
        <f t="shared" si="15"/>
        <v>3.8</v>
      </c>
      <c r="AD74" s="89">
        <v>5.0999999999999996</v>
      </c>
      <c r="AE74" s="109" t="str">
        <f t="shared" si="16"/>
        <v>D⁺</v>
      </c>
      <c r="AF74" s="110" t="str">
        <f t="shared" si="17"/>
        <v>1.5</v>
      </c>
      <c r="AG74" s="88">
        <v>7.6</v>
      </c>
      <c r="AH74" s="109" t="str">
        <f t="shared" si="18"/>
        <v>B</v>
      </c>
      <c r="AI74" s="110" t="str">
        <f t="shared" si="19"/>
        <v>3.0</v>
      </c>
      <c r="AJ74" s="116">
        <f t="shared" si="20"/>
        <v>155.73999999999998</v>
      </c>
      <c r="AK74" s="173">
        <f t="shared" si="21"/>
        <v>6.7713043478260859</v>
      </c>
      <c r="AL74" s="116">
        <f t="shared" si="24"/>
        <v>58.6</v>
      </c>
      <c r="AM74" s="122">
        <f t="shared" si="23"/>
        <v>2.5478260869565217</v>
      </c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</row>
    <row r="75" spans="1:253" ht="19.5" customHeight="1">
      <c r="A75" s="118">
        <v>67</v>
      </c>
      <c r="B75" s="119">
        <v>1565010156</v>
      </c>
      <c r="C75" s="120" t="s">
        <v>204</v>
      </c>
      <c r="D75" s="121" t="s">
        <v>44</v>
      </c>
      <c r="E75" s="186">
        <v>31265</v>
      </c>
      <c r="F75" s="87">
        <v>5.9</v>
      </c>
      <c r="G75" s="109" t="str">
        <f t="shared" ref="G75:G107" si="25">IF(F75&gt;=9.5,"A⁺",IF(F75&gt;=8.5,"A",IF(F75&gt;=8,"B⁺",IF(F75&gt;=7,"B",IF(F75&gt;=6.5,"C⁺",IF(F75&gt;=5.5,"C",IF(F75&gt;=5,"D⁺",IF(F75&gt;=4,"D",IF(F75&lt;4,"F")))))))))</f>
        <v>C</v>
      </c>
      <c r="H75" s="110" t="str">
        <f t="shared" ref="H75:H107" si="26">IF(G75="A⁺","4.0",IF(G75="A","3.8",IF(G75="B⁺","3.5",IF(G75="B","3.0",IF(G75="C⁺","2.5",IF(G75="C","2.0",IF(G75="D⁺","1.5",IF(G75="D","1.0"))))))))</f>
        <v>2.0</v>
      </c>
      <c r="I75" s="87">
        <v>6.1499999999999995</v>
      </c>
      <c r="J75" s="109" t="str">
        <f t="shared" ref="J75:J107" si="27">IF(I75&gt;=9.5,"A⁺",IF(I75&gt;=8.5,"A",IF(I75&gt;=8,"B⁺",IF(I75&gt;=7,"B",IF(I75&gt;=6.5,"C⁺",IF(I75&gt;=5.5,"C",IF(I75&gt;=5,"D⁺",IF(I75&gt;=4,"D",IF(I75&lt;4,"F")))))))))</f>
        <v>C</v>
      </c>
      <c r="K75" s="110" t="str">
        <f t="shared" ref="K75:K107" si="28">IF(J75="A⁺","4.0",IF(J75="A","3.8",IF(J75="B⁺","3.5",IF(J75="B","3.0",IF(J75="C⁺","2.5",IF(J75="C","2.0",IF(J75="D⁺","1.5",IF(J75="D","1.0"))))))))</f>
        <v>2.0</v>
      </c>
      <c r="L75" s="87">
        <v>7.2999999999999989</v>
      </c>
      <c r="M75" s="109" t="str">
        <f t="shared" ref="M75:M107" si="29">IF(L75&gt;=9.5,"A⁺",IF(L75&gt;=8.5,"A",IF(L75&gt;=8,"B⁺",IF(L75&gt;=7,"B",IF(L75&gt;=6.5,"C⁺",IF(L75&gt;=5.5,"C",IF(L75&gt;=5,"D⁺",IF(L75&gt;=4,"D",IF(L75&lt;4,"F")))))))))</f>
        <v>B</v>
      </c>
      <c r="N75" s="110" t="str">
        <f t="shared" ref="N75:N107" si="30">IF(M75="A⁺","4.0",IF(M75="A","3.8",IF(M75="B⁺","3.5",IF(M75="B","3.0",IF(M75="C⁺","2.5",IF(M75="C","2.0",IF(M75="D⁺","1.5",IF(M75="D","1.0"))))))))</f>
        <v>3.0</v>
      </c>
      <c r="O75" s="87">
        <v>5.9</v>
      </c>
      <c r="P75" s="109" t="str">
        <f t="shared" ref="P75:P107" si="31">IF(O75&gt;=9.5,"A⁺",IF(O75&gt;=8.5,"A",IF(O75&gt;=8,"B⁺",IF(O75&gt;=7,"B",IF(O75&gt;=6.5,"C⁺",IF(O75&gt;=5.5,"C",IF(O75&gt;=5,"D⁺",IF(O75&gt;=4,"D",IF(O75&lt;4,"F")))))))))</f>
        <v>C</v>
      </c>
      <c r="Q75" s="110" t="str">
        <f t="shared" ref="Q75:Q107" si="32">IF(P75="A⁺","4.0",IF(P75="A","3.8",IF(P75="B⁺","3.5",IF(P75="B","3.0",IF(P75="C⁺","2.5",IF(P75="C","2.0",IF(P75="D⁺","1.5",IF(P75="D","1.0"))))))))</f>
        <v>2.0</v>
      </c>
      <c r="R75" s="87">
        <v>8.6199999999999992</v>
      </c>
      <c r="S75" s="109" t="str">
        <f t="shared" ref="S75:S107" si="33">IF(R75&gt;=9.5,"A⁺",IF(R75&gt;=8.5,"A",IF(R75&gt;=8,"B⁺",IF(R75&gt;=7,"B",IF(R75&gt;=6.5,"C⁺",IF(R75&gt;=5.5,"C",IF(R75&gt;=5,"D⁺",IF(R75&gt;=4,"D",IF(R75&lt;4,"F")))))))))</f>
        <v>A</v>
      </c>
      <c r="T75" s="110" t="str">
        <f t="shared" ref="T75:T107" si="34">IF(S75="A⁺","4.0",IF(S75="A","3.8",IF(S75="B⁺","3.5",IF(S75="B","3.0",IF(S75="C⁺","2.5",IF(S75="C","2.0",IF(S75="D⁺","1.5",IF(S75="D","1.0"))))))))</f>
        <v>3.8</v>
      </c>
      <c r="U75" s="87">
        <v>6.6999999999999993</v>
      </c>
      <c r="V75" s="109" t="str">
        <f t="shared" ref="V75:V107" si="35">IF(U75&gt;=9.5,"A⁺",IF(U75&gt;=8.5,"A",IF(U75&gt;=8,"B⁺",IF(U75&gt;=7,"B",IF(U75&gt;=6.5,"C⁺",IF(U75&gt;=5.5,"C",IF(U75&gt;=5,"D⁺",IF(U75&gt;=4,"D",IF(U75&lt;4,"F")))))))))</f>
        <v>C⁺</v>
      </c>
      <c r="W75" s="110" t="str">
        <f t="shared" ref="W75:W107" si="36">IF(V75="A⁺","4.0",IF(V75="A","3.8",IF(V75="B⁺","3.5",IF(V75="B","3.0",IF(V75="C⁺","2.5",IF(V75="C","2.0",IF(V75="D⁺","1.5",IF(V75="D","1.0"))))))))</f>
        <v>2.5</v>
      </c>
      <c r="X75" s="88">
        <v>6.6999999999999993</v>
      </c>
      <c r="Y75" s="109" t="str">
        <f t="shared" ref="Y75:Y107" si="37">IF(X75&gt;=9.5,"A⁺",IF(X75&gt;=8.5,"A",IF(X75&gt;=8,"B⁺",IF(X75&gt;=7,"B",IF(X75&gt;=6.5,"C⁺",IF(X75&gt;=5.5,"C",IF(X75&gt;=5,"D⁺",IF(X75&gt;=4,"D",IF(X75&lt;4,"F")))))))))</f>
        <v>C⁺</v>
      </c>
      <c r="Z75" s="110" t="str">
        <f t="shared" ref="Z75:Z107" si="38">IF(Y75="A⁺","4.0",IF(Y75="A","3.8",IF(Y75="B⁺","3.5",IF(Y75="B","3.0",IF(Y75="C⁺","2.5",IF(Y75="C","2.0",IF(Y75="D⁺","1.5",IF(Y75="D","1.0"))))))))</f>
        <v>2.5</v>
      </c>
      <c r="AA75" s="88">
        <v>7.2999999999999989</v>
      </c>
      <c r="AB75" s="109" t="str">
        <f t="shared" ref="AB75:AB107" si="39">IF(AA75&gt;=9.5,"A⁺",IF(AA75&gt;=8.5,"A",IF(AA75&gt;=8,"B⁺",IF(AA75&gt;=7,"B",IF(AA75&gt;=6.5,"C⁺",IF(AA75&gt;=5.5,"C",IF(AA75&gt;=5,"D⁺",IF(AA75&gt;=4,"D",IF(AA75&lt;4,"F")))))))))</f>
        <v>B</v>
      </c>
      <c r="AC75" s="110" t="str">
        <f t="shared" ref="AC75:AC107" si="40">IF(AB75="A⁺","4.0",IF(AB75="A","3.8",IF(AB75="B⁺","3.5",IF(AB75="B","3.0",IF(AB75="C⁺","2.5",IF(AB75="C","2.0",IF(AB75="D⁺","1.5",IF(AB75="D","1.0"))))))))</f>
        <v>3.0</v>
      </c>
      <c r="AD75" s="89">
        <v>6.6</v>
      </c>
      <c r="AE75" s="109" t="str">
        <f t="shared" ref="AE75:AE107" si="41">IF(AD75&gt;=9.5,"A⁺",IF(AD75&gt;=8.5,"A",IF(AD75&gt;=8,"B⁺",IF(AD75&gt;=7,"B",IF(AD75&gt;=6.5,"C⁺",IF(AD75&gt;=5.5,"C",IF(AD75&gt;=5,"D⁺",IF(AD75&gt;=4,"D",IF(AD75&lt;4,"F")))))))))</f>
        <v>C⁺</v>
      </c>
      <c r="AF75" s="110" t="str">
        <f t="shared" ref="AF75:AF107" si="42">IF(AE75="A⁺","4.0",IF(AE75="A","3.8",IF(AE75="B⁺","3.5",IF(AE75="B","3.0",IF(AE75="C⁺","2.5",IF(AE75="C","2.0",IF(AE75="D⁺","1.5",IF(AE75="D","1.0"))))))))</f>
        <v>2.5</v>
      </c>
      <c r="AG75" s="88">
        <v>8.1499999999999986</v>
      </c>
      <c r="AH75" s="109" t="str">
        <f t="shared" ref="AH75:AH107" si="43">IF(AG75&gt;=9.5,"A⁺",IF(AG75&gt;=8.5,"A",IF(AG75&gt;=8,"B⁺",IF(AG75&gt;=7,"B",IF(AG75&gt;=6.5,"C⁺",IF(AG75&gt;=5.5,"C",IF(AG75&gt;=5,"D⁺",IF(AG75&gt;=4,"D",IF(AG75&lt;4,"F")))))))))</f>
        <v>B⁺</v>
      </c>
      <c r="AI75" s="110" t="str">
        <f t="shared" ref="AI75:AI107" si="44">IF(AH75="A⁺","4.0",IF(AH75="A","3.8",IF(AH75="B⁺","3.5",IF(AH75="B","3.0",IF(AH75="C⁺","2.5",IF(AH75="C","2.0",IF(AH75="D⁺","1.5",IF(AH75="D","1.0"))))))))</f>
        <v>3.5</v>
      </c>
      <c r="AJ75" s="116">
        <f t="shared" ref="AJ75:AJ107" si="45">F75*$F$7+I75*$I$7+L75*$L$7+O75*$O$7+R75*$R$7+U75*$U$7+X75*$X$7+AA75*$AA$7+AD75*$AD$7+AG75*$AG$7</f>
        <v>157.29000000000002</v>
      </c>
      <c r="AK75" s="173">
        <f t="shared" ref="AK75:AK107" si="46">AJ75/$AJ$7</f>
        <v>6.8386956521739135</v>
      </c>
      <c r="AL75" s="116">
        <f t="shared" si="24"/>
        <v>60.1</v>
      </c>
      <c r="AM75" s="122">
        <f t="shared" ref="AM75:AM107" si="47">AL75/$AJ$7</f>
        <v>2.6130434782608698</v>
      </c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</row>
    <row r="76" spans="1:253" ht="19.5" customHeight="1">
      <c r="A76" s="118">
        <v>68</v>
      </c>
      <c r="B76" s="119">
        <v>1565010157</v>
      </c>
      <c r="C76" s="120" t="s">
        <v>205</v>
      </c>
      <c r="D76" s="121" t="s">
        <v>44</v>
      </c>
      <c r="E76" s="186">
        <v>32212</v>
      </c>
      <c r="F76" s="87">
        <v>5.9</v>
      </c>
      <c r="G76" s="109" t="str">
        <f t="shared" si="25"/>
        <v>C</v>
      </c>
      <c r="H76" s="110" t="str">
        <f t="shared" si="26"/>
        <v>2.0</v>
      </c>
      <c r="I76" s="87">
        <v>3.95</v>
      </c>
      <c r="J76" s="109" t="str">
        <f t="shared" si="27"/>
        <v>F</v>
      </c>
      <c r="K76" s="110" t="b">
        <f t="shared" si="28"/>
        <v>0</v>
      </c>
      <c r="L76" s="87">
        <v>5.25</v>
      </c>
      <c r="M76" s="109" t="str">
        <f t="shared" si="29"/>
        <v>D⁺</v>
      </c>
      <c r="N76" s="110" t="str">
        <f t="shared" si="30"/>
        <v>1.5</v>
      </c>
      <c r="O76" s="87">
        <v>5.9</v>
      </c>
      <c r="P76" s="109" t="str">
        <f t="shared" si="31"/>
        <v>C</v>
      </c>
      <c r="Q76" s="110" t="str">
        <f t="shared" si="32"/>
        <v>2.0</v>
      </c>
      <c r="R76" s="87">
        <v>5.25</v>
      </c>
      <c r="S76" s="109" t="str">
        <f t="shared" si="33"/>
        <v>D⁺</v>
      </c>
      <c r="T76" s="110" t="str">
        <f t="shared" si="34"/>
        <v>1.5</v>
      </c>
      <c r="U76" s="87">
        <v>5.9999999999999991</v>
      </c>
      <c r="V76" s="109" t="str">
        <f t="shared" si="35"/>
        <v>C</v>
      </c>
      <c r="W76" s="110" t="str">
        <f t="shared" si="36"/>
        <v>2.0</v>
      </c>
      <c r="X76" s="88">
        <v>5.9999999999999991</v>
      </c>
      <c r="Y76" s="109" t="str">
        <f t="shared" si="37"/>
        <v>C</v>
      </c>
      <c r="Z76" s="110" t="str">
        <f t="shared" si="38"/>
        <v>2.0</v>
      </c>
      <c r="AA76" s="88">
        <v>4.8999999999999995</v>
      </c>
      <c r="AB76" s="109" t="str">
        <f t="shared" si="39"/>
        <v>D</v>
      </c>
      <c r="AC76" s="110" t="str">
        <f t="shared" si="40"/>
        <v>1.0</v>
      </c>
      <c r="AD76" s="89">
        <v>4.1999999999999993</v>
      </c>
      <c r="AE76" s="109" t="str">
        <f t="shared" si="41"/>
        <v>D</v>
      </c>
      <c r="AF76" s="110" t="str">
        <f t="shared" si="42"/>
        <v>1.0</v>
      </c>
      <c r="AG76" s="88">
        <v>5.6</v>
      </c>
      <c r="AH76" s="109" t="str">
        <f t="shared" si="43"/>
        <v>C</v>
      </c>
      <c r="AI76" s="110" t="str">
        <f t="shared" si="44"/>
        <v>2.0</v>
      </c>
      <c r="AJ76" s="116">
        <f t="shared" si="45"/>
        <v>119.95</v>
      </c>
      <c r="AK76" s="173">
        <f t="shared" si="46"/>
        <v>5.215217391304348</v>
      </c>
      <c r="AL76" s="116">
        <f t="shared" si="24"/>
        <v>33</v>
      </c>
      <c r="AM76" s="122">
        <f t="shared" si="47"/>
        <v>1.4347826086956521</v>
      </c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</row>
    <row r="77" spans="1:253" ht="19.5" customHeight="1">
      <c r="A77" s="118">
        <v>69</v>
      </c>
      <c r="B77" s="119">
        <v>1565010159</v>
      </c>
      <c r="C77" s="120" t="s">
        <v>45</v>
      </c>
      <c r="D77" s="121" t="s">
        <v>206</v>
      </c>
      <c r="E77" s="186" t="s">
        <v>207</v>
      </c>
      <c r="F77" s="87">
        <v>6.6</v>
      </c>
      <c r="G77" s="109" t="str">
        <f t="shared" si="25"/>
        <v>C⁺</v>
      </c>
      <c r="H77" s="110" t="str">
        <f t="shared" si="26"/>
        <v>2.5</v>
      </c>
      <c r="I77" s="87">
        <v>5.0999999999999996</v>
      </c>
      <c r="J77" s="109" t="str">
        <f t="shared" si="27"/>
        <v>D⁺</v>
      </c>
      <c r="K77" s="110" t="str">
        <f t="shared" si="28"/>
        <v>1.5</v>
      </c>
      <c r="L77" s="87">
        <v>6.9499999999999993</v>
      </c>
      <c r="M77" s="109" t="str">
        <f t="shared" si="29"/>
        <v>C⁺</v>
      </c>
      <c r="N77" s="110" t="str">
        <f t="shared" si="30"/>
        <v>2.5</v>
      </c>
      <c r="O77" s="87">
        <v>5.9</v>
      </c>
      <c r="P77" s="109" t="str">
        <f t="shared" si="31"/>
        <v>C</v>
      </c>
      <c r="Q77" s="110" t="str">
        <f t="shared" si="32"/>
        <v>2.0</v>
      </c>
      <c r="R77" s="87">
        <v>7.04</v>
      </c>
      <c r="S77" s="109" t="str">
        <f t="shared" si="33"/>
        <v>B</v>
      </c>
      <c r="T77" s="110" t="str">
        <f t="shared" si="34"/>
        <v>3.0</v>
      </c>
      <c r="U77" s="87">
        <v>6.6999999999999993</v>
      </c>
      <c r="V77" s="109" t="str">
        <f t="shared" si="35"/>
        <v>C⁺</v>
      </c>
      <c r="W77" s="110" t="str">
        <f t="shared" si="36"/>
        <v>2.5</v>
      </c>
      <c r="X77" s="88">
        <v>6.6999999999999993</v>
      </c>
      <c r="Y77" s="109" t="str">
        <f t="shared" si="37"/>
        <v>C⁺</v>
      </c>
      <c r="Z77" s="110" t="str">
        <f t="shared" si="38"/>
        <v>2.5</v>
      </c>
      <c r="AA77" s="88">
        <v>8.2999999999999989</v>
      </c>
      <c r="AB77" s="109" t="str">
        <f t="shared" si="39"/>
        <v>B⁺</v>
      </c>
      <c r="AC77" s="110" t="str">
        <f t="shared" si="40"/>
        <v>3.5</v>
      </c>
      <c r="AD77" s="89">
        <v>5.6</v>
      </c>
      <c r="AE77" s="109" t="str">
        <f t="shared" si="41"/>
        <v>C</v>
      </c>
      <c r="AF77" s="110" t="str">
        <f t="shared" si="42"/>
        <v>2.0</v>
      </c>
      <c r="AG77" s="88">
        <v>7.2999999999999989</v>
      </c>
      <c r="AH77" s="109" t="str">
        <f t="shared" si="43"/>
        <v>B</v>
      </c>
      <c r="AI77" s="110" t="str">
        <f t="shared" si="44"/>
        <v>3.0</v>
      </c>
      <c r="AJ77" s="116">
        <f t="shared" si="45"/>
        <v>148.97999999999999</v>
      </c>
      <c r="AK77" s="173">
        <f t="shared" si="46"/>
        <v>6.477391304347826</v>
      </c>
      <c r="AL77" s="116">
        <f>H77*$F$7+K77*$I$7+N77*$L$7+Q77*$O$7+T77*$R$7+W77*$U$7+Z77*$X$7+AC77*$AA$7+AF77*$AD$7+AI77*$AG$7</f>
        <v>55.5</v>
      </c>
      <c r="AM77" s="122">
        <f t="shared" si="47"/>
        <v>2.4130434782608696</v>
      </c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</row>
    <row r="78" spans="1:253" ht="19.5" customHeight="1">
      <c r="A78" s="118">
        <v>70</v>
      </c>
      <c r="B78" s="119">
        <v>1565010160</v>
      </c>
      <c r="C78" s="120" t="s">
        <v>208</v>
      </c>
      <c r="D78" s="121" t="s">
        <v>209</v>
      </c>
      <c r="E78" s="186" t="s">
        <v>210</v>
      </c>
      <c r="F78" s="87">
        <v>6.6</v>
      </c>
      <c r="G78" s="109" t="str">
        <f t="shared" si="25"/>
        <v>C⁺</v>
      </c>
      <c r="H78" s="110" t="str">
        <f t="shared" si="26"/>
        <v>2.5</v>
      </c>
      <c r="I78" s="87">
        <v>3.25</v>
      </c>
      <c r="J78" s="109" t="str">
        <f t="shared" si="27"/>
        <v>F</v>
      </c>
      <c r="K78" s="110" t="b">
        <f t="shared" si="28"/>
        <v>0</v>
      </c>
      <c r="L78" s="87">
        <v>6.6</v>
      </c>
      <c r="M78" s="109" t="str">
        <f t="shared" si="29"/>
        <v>C⁺</v>
      </c>
      <c r="N78" s="110" t="str">
        <f t="shared" si="30"/>
        <v>2.5</v>
      </c>
      <c r="O78" s="87">
        <v>6.6</v>
      </c>
      <c r="P78" s="109" t="str">
        <f t="shared" si="31"/>
        <v>C⁺</v>
      </c>
      <c r="Q78" s="110" t="str">
        <f t="shared" si="32"/>
        <v>2.5</v>
      </c>
      <c r="R78" s="87">
        <v>8.44</v>
      </c>
      <c r="S78" s="109" t="str">
        <f t="shared" si="33"/>
        <v>B⁺</v>
      </c>
      <c r="T78" s="110" t="str">
        <f t="shared" si="34"/>
        <v>3.5</v>
      </c>
      <c r="U78" s="87">
        <v>5.3</v>
      </c>
      <c r="V78" s="109" t="str">
        <f t="shared" si="35"/>
        <v>D⁺</v>
      </c>
      <c r="W78" s="110" t="str">
        <f t="shared" si="36"/>
        <v>1.5</v>
      </c>
      <c r="X78" s="88">
        <v>5.9999999999999991</v>
      </c>
      <c r="Y78" s="109" t="str">
        <f t="shared" si="37"/>
        <v>C</v>
      </c>
      <c r="Z78" s="110" t="str">
        <f t="shared" si="38"/>
        <v>2.0</v>
      </c>
      <c r="AA78" s="88">
        <v>8</v>
      </c>
      <c r="AB78" s="109" t="str">
        <f t="shared" si="39"/>
        <v>B⁺</v>
      </c>
      <c r="AC78" s="110" t="str">
        <f t="shared" si="40"/>
        <v>3.5</v>
      </c>
      <c r="AD78" s="89">
        <v>5.6</v>
      </c>
      <c r="AE78" s="109" t="str">
        <f t="shared" si="41"/>
        <v>C</v>
      </c>
      <c r="AF78" s="110" t="str">
        <f t="shared" si="42"/>
        <v>2.0</v>
      </c>
      <c r="AG78" s="88">
        <v>4.8999999999999995</v>
      </c>
      <c r="AH78" s="109" t="str">
        <f t="shared" si="43"/>
        <v>D</v>
      </c>
      <c r="AI78" s="110" t="str">
        <f t="shared" si="44"/>
        <v>1.0</v>
      </c>
      <c r="AJ78" s="116">
        <f t="shared" si="45"/>
        <v>138.03</v>
      </c>
      <c r="AK78" s="173">
        <f t="shared" si="46"/>
        <v>6.0013043478260872</v>
      </c>
      <c r="AL78" s="116">
        <f t="shared" si="24"/>
        <v>46.5</v>
      </c>
      <c r="AM78" s="122">
        <f t="shared" si="47"/>
        <v>2.0217391304347827</v>
      </c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</row>
    <row r="79" spans="1:253" ht="19.5" customHeight="1">
      <c r="A79" s="118">
        <v>71</v>
      </c>
      <c r="B79" s="119">
        <v>1565010161</v>
      </c>
      <c r="C79" s="120" t="s">
        <v>137</v>
      </c>
      <c r="D79" s="121" t="s">
        <v>211</v>
      </c>
      <c r="E79" s="186" t="s">
        <v>212</v>
      </c>
      <c r="F79" s="87">
        <v>6.6</v>
      </c>
      <c r="G79" s="109" t="str">
        <f t="shared" si="25"/>
        <v>C⁺</v>
      </c>
      <c r="H79" s="110" t="str">
        <f t="shared" si="26"/>
        <v>2.5</v>
      </c>
      <c r="I79" s="87">
        <v>5.0999999999999996</v>
      </c>
      <c r="J79" s="109" t="str">
        <f t="shared" si="27"/>
        <v>D⁺</v>
      </c>
      <c r="K79" s="110" t="str">
        <f t="shared" si="28"/>
        <v>1.5</v>
      </c>
      <c r="L79" s="87">
        <v>6.9499999999999993</v>
      </c>
      <c r="M79" s="109" t="str">
        <f t="shared" si="29"/>
        <v>C⁺</v>
      </c>
      <c r="N79" s="110" t="str">
        <f t="shared" si="30"/>
        <v>2.5</v>
      </c>
      <c r="O79" s="87">
        <v>8</v>
      </c>
      <c r="P79" s="109" t="str">
        <f t="shared" si="31"/>
        <v>B⁺</v>
      </c>
      <c r="Q79" s="110" t="str">
        <f t="shared" si="32"/>
        <v>3.5</v>
      </c>
      <c r="R79" s="87">
        <v>8.27</v>
      </c>
      <c r="S79" s="109" t="str">
        <f t="shared" si="33"/>
        <v>B⁺</v>
      </c>
      <c r="T79" s="110" t="str">
        <f t="shared" si="34"/>
        <v>3.5</v>
      </c>
      <c r="U79" s="87">
        <v>7.2999999999999989</v>
      </c>
      <c r="V79" s="109" t="str">
        <f t="shared" si="35"/>
        <v>B</v>
      </c>
      <c r="W79" s="110" t="str">
        <f t="shared" si="36"/>
        <v>3.0</v>
      </c>
      <c r="X79" s="88">
        <v>7.2999999999999989</v>
      </c>
      <c r="Y79" s="109" t="str">
        <f t="shared" si="37"/>
        <v>B</v>
      </c>
      <c r="Z79" s="110" t="str">
        <f t="shared" si="38"/>
        <v>3.0</v>
      </c>
      <c r="AA79" s="88">
        <v>7.2999999999999989</v>
      </c>
      <c r="AB79" s="109" t="str">
        <f t="shared" si="39"/>
        <v>B</v>
      </c>
      <c r="AC79" s="110" t="str">
        <f t="shared" si="40"/>
        <v>3.0</v>
      </c>
      <c r="AD79" s="89">
        <v>7.2999999999999989</v>
      </c>
      <c r="AE79" s="109" t="str">
        <f t="shared" si="41"/>
        <v>B</v>
      </c>
      <c r="AF79" s="110" t="str">
        <f t="shared" si="42"/>
        <v>3.0</v>
      </c>
      <c r="AG79" s="88">
        <v>8.2999999999999989</v>
      </c>
      <c r="AH79" s="109" t="str">
        <f t="shared" si="43"/>
        <v>B⁺</v>
      </c>
      <c r="AI79" s="110" t="str">
        <f t="shared" si="44"/>
        <v>3.5</v>
      </c>
      <c r="AJ79" s="116">
        <f t="shared" si="45"/>
        <v>165.23999999999998</v>
      </c>
      <c r="AK79" s="173">
        <f t="shared" si="46"/>
        <v>7.184347826086956</v>
      </c>
      <c r="AL79" s="116">
        <f t="shared" si="24"/>
        <v>66</v>
      </c>
      <c r="AM79" s="122">
        <f t="shared" si="47"/>
        <v>2.8695652173913042</v>
      </c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</row>
    <row r="80" spans="1:253" ht="19.5" customHeight="1">
      <c r="A80" s="118">
        <v>72</v>
      </c>
      <c r="B80" s="119">
        <v>1565010162</v>
      </c>
      <c r="C80" s="120" t="s">
        <v>213</v>
      </c>
      <c r="D80" s="121" t="s">
        <v>214</v>
      </c>
      <c r="E80" s="186" t="s">
        <v>215</v>
      </c>
      <c r="F80" s="87">
        <v>6.6</v>
      </c>
      <c r="G80" s="109" t="str">
        <f t="shared" si="25"/>
        <v>C⁺</v>
      </c>
      <c r="H80" s="110" t="str">
        <f t="shared" si="26"/>
        <v>2.5</v>
      </c>
      <c r="I80" s="87">
        <v>5.45</v>
      </c>
      <c r="J80" s="109" t="str">
        <f t="shared" si="27"/>
        <v>D⁺</v>
      </c>
      <c r="K80" s="110" t="str">
        <f t="shared" si="28"/>
        <v>1.5</v>
      </c>
      <c r="L80" s="87">
        <v>6.9499999999999993</v>
      </c>
      <c r="M80" s="109" t="str">
        <f t="shared" si="29"/>
        <v>C⁺</v>
      </c>
      <c r="N80" s="110" t="str">
        <f t="shared" si="30"/>
        <v>2.5</v>
      </c>
      <c r="O80" s="87">
        <v>5.9</v>
      </c>
      <c r="P80" s="109" t="str">
        <f t="shared" si="31"/>
        <v>C</v>
      </c>
      <c r="Q80" s="110" t="str">
        <f t="shared" si="32"/>
        <v>2.0</v>
      </c>
      <c r="R80" s="87">
        <v>8.27</v>
      </c>
      <c r="S80" s="109" t="str">
        <f t="shared" si="33"/>
        <v>B⁺</v>
      </c>
      <c r="T80" s="110" t="str">
        <f t="shared" si="34"/>
        <v>3.5</v>
      </c>
      <c r="U80" s="87">
        <v>7.2999999999999989</v>
      </c>
      <c r="V80" s="109" t="str">
        <f t="shared" si="35"/>
        <v>B</v>
      </c>
      <c r="W80" s="110" t="str">
        <f t="shared" si="36"/>
        <v>3.0</v>
      </c>
      <c r="X80" s="88">
        <v>7.2999999999999989</v>
      </c>
      <c r="Y80" s="109" t="str">
        <f t="shared" si="37"/>
        <v>B</v>
      </c>
      <c r="Z80" s="110" t="str">
        <f t="shared" si="38"/>
        <v>3.0</v>
      </c>
      <c r="AA80" s="88">
        <v>8</v>
      </c>
      <c r="AB80" s="109" t="str">
        <f t="shared" si="39"/>
        <v>B⁺</v>
      </c>
      <c r="AC80" s="110" t="str">
        <f t="shared" si="40"/>
        <v>3.5</v>
      </c>
      <c r="AD80" s="89">
        <v>5.5</v>
      </c>
      <c r="AE80" s="109" t="str">
        <f t="shared" si="41"/>
        <v>C</v>
      </c>
      <c r="AF80" s="110" t="str">
        <f t="shared" si="42"/>
        <v>2.0</v>
      </c>
      <c r="AG80" s="88">
        <v>7.2999999999999989</v>
      </c>
      <c r="AH80" s="109" t="str">
        <f t="shared" si="43"/>
        <v>B</v>
      </c>
      <c r="AI80" s="110" t="str">
        <f t="shared" si="44"/>
        <v>3.0</v>
      </c>
      <c r="AJ80" s="116">
        <f t="shared" si="45"/>
        <v>153.98999999999998</v>
      </c>
      <c r="AK80" s="173">
        <f t="shared" si="46"/>
        <v>6.6952173913043467</v>
      </c>
      <c r="AL80" s="116">
        <f t="shared" si="24"/>
        <v>58.5</v>
      </c>
      <c r="AM80" s="122">
        <f t="shared" si="47"/>
        <v>2.5434782608695654</v>
      </c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</row>
    <row r="81" spans="1:253" ht="19.5" customHeight="1">
      <c r="A81" s="118">
        <v>73</v>
      </c>
      <c r="B81" s="119">
        <v>1565010164</v>
      </c>
      <c r="C81" s="120" t="s">
        <v>190</v>
      </c>
      <c r="D81" s="121" t="s">
        <v>216</v>
      </c>
      <c r="E81" s="186" t="s">
        <v>217</v>
      </c>
      <c r="F81" s="87">
        <v>7.2999999999999989</v>
      </c>
      <c r="G81" s="109" t="str">
        <f t="shared" si="25"/>
        <v>B</v>
      </c>
      <c r="H81" s="110" t="str">
        <f t="shared" si="26"/>
        <v>3.0</v>
      </c>
      <c r="I81" s="87">
        <v>5.45</v>
      </c>
      <c r="J81" s="109" t="str">
        <f t="shared" si="27"/>
        <v>D⁺</v>
      </c>
      <c r="K81" s="110" t="str">
        <f t="shared" si="28"/>
        <v>1.5</v>
      </c>
      <c r="L81" s="87">
        <v>7.2999999999999989</v>
      </c>
      <c r="M81" s="109" t="str">
        <f t="shared" si="29"/>
        <v>B</v>
      </c>
      <c r="N81" s="110" t="str">
        <f t="shared" si="30"/>
        <v>3.0</v>
      </c>
      <c r="O81" s="87">
        <v>6.6</v>
      </c>
      <c r="P81" s="109" t="str">
        <f t="shared" si="31"/>
        <v>C⁺</v>
      </c>
      <c r="Q81" s="110" t="str">
        <f t="shared" si="32"/>
        <v>2.5</v>
      </c>
      <c r="R81" s="87">
        <v>8.35</v>
      </c>
      <c r="S81" s="109" t="str">
        <f t="shared" si="33"/>
        <v>B⁺</v>
      </c>
      <c r="T81" s="110" t="str">
        <f t="shared" si="34"/>
        <v>3.5</v>
      </c>
      <c r="U81" s="87">
        <v>6.6999999999999993</v>
      </c>
      <c r="V81" s="109" t="str">
        <f t="shared" si="35"/>
        <v>C⁺</v>
      </c>
      <c r="W81" s="110" t="str">
        <f t="shared" si="36"/>
        <v>2.5</v>
      </c>
      <c r="X81" s="88">
        <v>6.6999999999999993</v>
      </c>
      <c r="Y81" s="109" t="str">
        <f t="shared" si="37"/>
        <v>C⁺</v>
      </c>
      <c r="Z81" s="110" t="str">
        <f t="shared" si="38"/>
        <v>2.5</v>
      </c>
      <c r="AA81" s="88">
        <v>7.2999999999999989</v>
      </c>
      <c r="AB81" s="109" t="str">
        <f t="shared" si="39"/>
        <v>B</v>
      </c>
      <c r="AC81" s="110" t="str">
        <f t="shared" si="40"/>
        <v>3.0</v>
      </c>
      <c r="AD81" s="89">
        <v>5.6</v>
      </c>
      <c r="AE81" s="109" t="str">
        <f t="shared" si="41"/>
        <v>C</v>
      </c>
      <c r="AF81" s="110" t="str">
        <f t="shared" si="42"/>
        <v>2.0</v>
      </c>
      <c r="AG81" s="88">
        <v>8</v>
      </c>
      <c r="AH81" s="109" t="str">
        <f t="shared" si="43"/>
        <v>B⁺</v>
      </c>
      <c r="AI81" s="110" t="str">
        <f t="shared" si="44"/>
        <v>3.5</v>
      </c>
      <c r="AJ81" s="116">
        <f t="shared" si="45"/>
        <v>156.25</v>
      </c>
      <c r="AK81" s="173">
        <f t="shared" si="46"/>
        <v>6.7934782608695654</v>
      </c>
      <c r="AL81" s="116">
        <f t="shared" si="24"/>
        <v>60</v>
      </c>
      <c r="AM81" s="122">
        <f t="shared" si="47"/>
        <v>2.6086956521739131</v>
      </c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</row>
    <row r="82" spans="1:253" s="184" customFormat="1" ht="19.5" customHeight="1">
      <c r="A82" s="175">
        <v>74</v>
      </c>
      <c r="B82" s="144">
        <v>1565010165</v>
      </c>
      <c r="C82" s="145" t="s">
        <v>218</v>
      </c>
      <c r="D82" s="146" t="s">
        <v>219</v>
      </c>
      <c r="E82" s="187" t="s">
        <v>220</v>
      </c>
      <c r="F82" s="176" t="e">
        <v>#VALUE!</v>
      </c>
      <c r="G82" s="177" t="e">
        <f t="shared" si="25"/>
        <v>#VALUE!</v>
      </c>
      <c r="H82" s="178" t="e">
        <f t="shared" si="26"/>
        <v>#VALUE!</v>
      </c>
      <c r="I82" s="176" t="e">
        <v>#VALUE!</v>
      </c>
      <c r="J82" s="177" t="e">
        <f t="shared" si="27"/>
        <v>#VALUE!</v>
      </c>
      <c r="K82" s="178" t="e">
        <f t="shared" si="28"/>
        <v>#VALUE!</v>
      </c>
      <c r="L82" s="176" t="e">
        <v>#VALUE!</v>
      </c>
      <c r="M82" s="177" t="e">
        <f t="shared" si="29"/>
        <v>#VALUE!</v>
      </c>
      <c r="N82" s="178" t="e">
        <f t="shared" si="30"/>
        <v>#VALUE!</v>
      </c>
      <c r="O82" s="176" t="e">
        <v>#VALUE!</v>
      </c>
      <c r="P82" s="177" t="e">
        <f t="shared" si="31"/>
        <v>#VALUE!</v>
      </c>
      <c r="Q82" s="178" t="e">
        <f t="shared" si="32"/>
        <v>#VALUE!</v>
      </c>
      <c r="R82" s="176" t="e">
        <v>#VALUE!</v>
      </c>
      <c r="S82" s="177" t="e">
        <f t="shared" si="33"/>
        <v>#VALUE!</v>
      </c>
      <c r="T82" s="178" t="e">
        <f t="shared" si="34"/>
        <v>#VALUE!</v>
      </c>
      <c r="U82" s="176" t="e">
        <v>#VALUE!</v>
      </c>
      <c r="V82" s="177" t="e">
        <f t="shared" si="35"/>
        <v>#VALUE!</v>
      </c>
      <c r="W82" s="178" t="e">
        <f t="shared" si="36"/>
        <v>#VALUE!</v>
      </c>
      <c r="X82" s="179" t="e">
        <v>#VALUE!</v>
      </c>
      <c r="Y82" s="177" t="e">
        <f t="shared" si="37"/>
        <v>#VALUE!</v>
      </c>
      <c r="Z82" s="178" t="e">
        <f t="shared" si="38"/>
        <v>#VALUE!</v>
      </c>
      <c r="AA82" s="179" t="e">
        <v>#VALUE!</v>
      </c>
      <c r="AB82" s="177" t="e">
        <f t="shared" si="39"/>
        <v>#VALUE!</v>
      </c>
      <c r="AC82" s="178" t="e">
        <f t="shared" si="40"/>
        <v>#VALUE!</v>
      </c>
      <c r="AD82" s="180" t="e">
        <v>#VALUE!</v>
      </c>
      <c r="AE82" s="177" t="e">
        <f t="shared" si="41"/>
        <v>#VALUE!</v>
      </c>
      <c r="AF82" s="178" t="e">
        <f t="shared" si="42"/>
        <v>#VALUE!</v>
      </c>
      <c r="AG82" s="179" t="e">
        <v>#VALUE!</v>
      </c>
      <c r="AH82" s="177" t="e">
        <f t="shared" si="43"/>
        <v>#VALUE!</v>
      </c>
      <c r="AI82" s="178" t="e">
        <f t="shared" si="44"/>
        <v>#VALUE!</v>
      </c>
      <c r="AJ82" s="181" t="e">
        <f t="shared" si="45"/>
        <v>#VALUE!</v>
      </c>
      <c r="AK82" s="182" t="e">
        <f t="shared" si="46"/>
        <v>#VALUE!</v>
      </c>
      <c r="AL82" s="181" t="e">
        <f t="shared" si="24"/>
        <v>#VALUE!</v>
      </c>
      <c r="AM82" s="183" t="e">
        <f t="shared" si="47"/>
        <v>#VALUE!</v>
      </c>
    </row>
    <row r="83" spans="1:253" s="184" customFormat="1" ht="19.5" customHeight="1">
      <c r="A83" s="175">
        <v>75</v>
      </c>
      <c r="B83" s="144">
        <v>1565010166</v>
      </c>
      <c r="C83" s="145" t="s">
        <v>221</v>
      </c>
      <c r="D83" s="146" t="s">
        <v>219</v>
      </c>
      <c r="E83" s="187" t="s">
        <v>222</v>
      </c>
      <c r="F83" s="176" t="e">
        <v>#VALUE!</v>
      </c>
      <c r="G83" s="177" t="e">
        <f t="shared" si="25"/>
        <v>#VALUE!</v>
      </c>
      <c r="H83" s="178" t="e">
        <f t="shared" si="26"/>
        <v>#VALUE!</v>
      </c>
      <c r="I83" s="176" t="e">
        <v>#VALUE!</v>
      </c>
      <c r="J83" s="177" t="e">
        <f t="shared" si="27"/>
        <v>#VALUE!</v>
      </c>
      <c r="K83" s="178" t="e">
        <f t="shared" si="28"/>
        <v>#VALUE!</v>
      </c>
      <c r="L83" s="176" t="e">
        <v>#VALUE!</v>
      </c>
      <c r="M83" s="177" t="e">
        <f t="shared" si="29"/>
        <v>#VALUE!</v>
      </c>
      <c r="N83" s="178" t="e">
        <f t="shared" si="30"/>
        <v>#VALUE!</v>
      </c>
      <c r="O83" s="176" t="e">
        <v>#VALUE!</v>
      </c>
      <c r="P83" s="177" t="e">
        <f t="shared" si="31"/>
        <v>#VALUE!</v>
      </c>
      <c r="Q83" s="178" t="e">
        <f t="shared" si="32"/>
        <v>#VALUE!</v>
      </c>
      <c r="R83" s="176" t="e">
        <v>#VALUE!</v>
      </c>
      <c r="S83" s="177" t="e">
        <f t="shared" si="33"/>
        <v>#VALUE!</v>
      </c>
      <c r="T83" s="178" t="e">
        <f t="shared" si="34"/>
        <v>#VALUE!</v>
      </c>
      <c r="U83" s="176" t="e">
        <v>#VALUE!</v>
      </c>
      <c r="V83" s="177" t="e">
        <f t="shared" si="35"/>
        <v>#VALUE!</v>
      </c>
      <c r="W83" s="178" t="e">
        <f t="shared" si="36"/>
        <v>#VALUE!</v>
      </c>
      <c r="X83" s="179" t="e">
        <v>#VALUE!</v>
      </c>
      <c r="Y83" s="177" t="e">
        <f t="shared" si="37"/>
        <v>#VALUE!</v>
      </c>
      <c r="Z83" s="178" t="e">
        <f t="shared" si="38"/>
        <v>#VALUE!</v>
      </c>
      <c r="AA83" s="179" t="e">
        <v>#VALUE!</v>
      </c>
      <c r="AB83" s="177" t="e">
        <f t="shared" si="39"/>
        <v>#VALUE!</v>
      </c>
      <c r="AC83" s="178" t="e">
        <f t="shared" si="40"/>
        <v>#VALUE!</v>
      </c>
      <c r="AD83" s="180" t="e">
        <v>#VALUE!</v>
      </c>
      <c r="AE83" s="177" t="e">
        <f t="shared" si="41"/>
        <v>#VALUE!</v>
      </c>
      <c r="AF83" s="178" t="e">
        <f t="shared" si="42"/>
        <v>#VALUE!</v>
      </c>
      <c r="AG83" s="179" t="e">
        <v>#VALUE!</v>
      </c>
      <c r="AH83" s="177" t="e">
        <f t="shared" si="43"/>
        <v>#VALUE!</v>
      </c>
      <c r="AI83" s="178" t="e">
        <f t="shared" si="44"/>
        <v>#VALUE!</v>
      </c>
      <c r="AJ83" s="181" t="e">
        <f t="shared" si="45"/>
        <v>#VALUE!</v>
      </c>
      <c r="AK83" s="182" t="e">
        <f t="shared" si="46"/>
        <v>#VALUE!</v>
      </c>
      <c r="AL83" s="181" t="e">
        <f t="shared" si="24"/>
        <v>#VALUE!</v>
      </c>
      <c r="AM83" s="183" t="e">
        <f t="shared" si="47"/>
        <v>#VALUE!</v>
      </c>
    </row>
    <row r="84" spans="1:253" ht="19.5" customHeight="1">
      <c r="A84" s="118">
        <v>76</v>
      </c>
      <c r="B84" s="119">
        <v>1565010167</v>
      </c>
      <c r="C84" s="120" t="s">
        <v>223</v>
      </c>
      <c r="D84" s="121" t="s">
        <v>224</v>
      </c>
      <c r="E84" s="186" t="s">
        <v>225</v>
      </c>
      <c r="F84" s="87">
        <v>6.6</v>
      </c>
      <c r="G84" s="109" t="str">
        <f t="shared" si="25"/>
        <v>C⁺</v>
      </c>
      <c r="H84" s="110" t="str">
        <f t="shared" si="26"/>
        <v>2.5</v>
      </c>
      <c r="I84" s="87">
        <v>3.25</v>
      </c>
      <c r="J84" s="109" t="str">
        <f t="shared" si="27"/>
        <v>F</v>
      </c>
      <c r="K84" s="110" t="b">
        <f t="shared" si="28"/>
        <v>0</v>
      </c>
      <c r="L84" s="87">
        <v>6.9499999999999993</v>
      </c>
      <c r="M84" s="109" t="str">
        <f t="shared" si="29"/>
        <v>C⁺</v>
      </c>
      <c r="N84" s="110" t="str">
        <f t="shared" si="30"/>
        <v>2.5</v>
      </c>
      <c r="O84" s="87">
        <v>6.6</v>
      </c>
      <c r="P84" s="109" t="str">
        <f t="shared" si="31"/>
        <v>C⁺</v>
      </c>
      <c r="Q84" s="110" t="str">
        <f t="shared" si="32"/>
        <v>2.5</v>
      </c>
      <c r="R84" s="87">
        <v>8.44</v>
      </c>
      <c r="S84" s="109" t="str">
        <f t="shared" si="33"/>
        <v>B⁺</v>
      </c>
      <c r="T84" s="110" t="str">
        <f t="shared" si="34"/>
        <v>3.5</v>
      </c>
      <c r="U84" s="87">
        <v>6.6999999999999993</v>
      </c>
      <c r="V84" s="109" t="str">
        <f t="shared" si="35"/>
        <v>C⁺</v>
      </c>
      <c r="W84" s="110" t="str">
        <f t="shared" si="36"/>
        <v>2.5</v>
      </c>
      <c r="X84" s="88">
        <v>6.6999999999999993</v>
      </c>
      <c r="Y84" s="109" t="str">
        <f t="shared" si="37"/>
        <v>C⁺</v>
      </c>
      <c r="Z84" s="110" t="str">
        <f t="shared" si="38"/>
        <v>2.5</v>
      </c>
      <c r="AA84" s="88">
        <v>7.2999999999999989</v>
      </c>
      <c r="AB84" s="109" t="str">
        <f t="shared" si="39"/>
        <v>B</v>
      </c>
      <c r="AC84" s="110" t="str">
        <f t="shared" si="40"/>
        <v>3.0</v>
      </c>
      <c r="AD84" s="89">
        <v>5.6</v>
      </c>
      <c r="AE84" s="109" t="str">
        <f t="shared" si="41"/>
        <v>C</v>
      </c>
      <c r="AF84" s="110" t="str">
        <f t="shared" si="42"/>
        <v>2.0</v>
      </c>
      <c r="AG84" s="88">
        <v>7.2999999999999989</v>
      </c>
      <c r="AH84" s="109" t="str">
        <f t="shared" si="43"/>
        <v>B</v>
      </c>
      <c r="AI84" s="110" t="str">
        <f t="shared" si="44"/>
        <v>3.0</v>
      </c>
      <c r="AJ84" s="116">
        <f t="shared" si="45"/>
        <v>146.32999999999996</v>
      </c>
      <c r="AK84" s="173">
        <f t="shared" si="46"/>
        <v>6.3621739130434767</v>
      </c>
      <c r="AL84" s="116">
        <f t="shared" si="24"/>
        <v>52.5</v>
      </c>
      <c r="AM84" s="122">
        <f t="shared" si="47"/>
        <v>2.2826086956521738</v>
      </c>
    </row>
    <row r="85" spans="1:253" ht="19.5" customHeight="1">
      <c r="A85" s="118">
        <v>77</v>
      </c>
      <c r="B85" s="119">
        <v>1565010171</v>
      </c>
      <c r="C85" s="120" t="s">
        <v>226</v>
      </c>
      <c r="D85" s="121" t="s">
        <v>227</v>
      </c>
      <c r="E85" s="186" t="s">
        <v>228</v>
      </c>
      <c r="F85" s="87">
        <v>6.6</v>
      </c>
      <c r="G85" s="109" t="str">
        <f t="shared" si="25"/>
        <v>C⁺</v>
      </c>
      <c r="H85" s="110" t="str">
        <f t="shared" si="26"/>
        <v>2.5</v>
      </c>
      <c r="I85" s="87">
        <v>4.75</v>
      </c>
      <c r="J85" s="109" t="str">
        <f t="shared" si="27"/>
        <v>D</v>
      </c>
      <c r="K85" s="110" t="str">
        <f t="shared" si="28"/>
        <v>1.0</v>
      </c>
      <c r="L85" s="87">
        <v>6.9499999999999993</v>
      </c>
      <c r="M85" s="109" t="str">
        <f t="shared" si="29"/>
        <v>C⁺</v>
      </c>
      <c r="N85" s="110" t="str">
        <f t="shared" si="30"/>
        <v>2.5</v>
      </c>
      <c r="O85" s="87">
        <v>5.9</v>
      </c>
      <c r="P85" s="109" t="str">
        <f t="shared" si="31"/>
        <v>C</v>
      </c>
      <c r="Q85" s="110" t="str">
        <f t="shared" si="32"/>
        <v>2.0</v>
      </c>
      <c r="R85" s="87">
        <v>5.6</v>
      </c>
      <c r="S85" s="109" t="str">
        <f t="shared" si="33"/>
        <v>C</v>
      </c>
      <c r="T85" s="110" t="str">
        <f t="shared" si="34"/>
        <v>2.0</v>
      </c>
      <c r="U85" s="87">
        <v>6.6</v>
      </c>
      <c r="V85" s="109" t="str">
        <f t="shared" si="35"/>
        <v>C⁺</v>
      </c>
      <c r="W85" s="110" t="str">
        <f t="shared" si="36"/>
        <v>2.5</v>
      </c>
      <c r="X85" s="88">
        <v>7.2999999999999989</v>
      </c>
      <c r="Y85" s="109" t="str">
        <f t="shared" si="37"/>
        <v>B</v>
      </c>
      <c r="Z85" s="110" t="str">
        <f t="shared" si="38"/>
        <v>3.0</v>
      </c>
      <c r="AA85" s="88">
        <v>8</v>
      </c>
      <c r="AB85" s="109" t="str">
        <f t="shared" si="39"/>
        <v>B⁺</v>
      </c>
      <c r="AC85" s="110" t="str">
        <f t="shared" si="40"/>
        <v>3.5</v>
      </c>
      <c r="AD85" s="89">
        <v>4.7999999999999989</v>
      </c>
      <c r="AE85" s="109" t="str">
        <f t="shared" si="41"/>
        <v>D</v>
      </c>
      <c r="AF85" s="110" t="str">
        <f t="shared" si="42"/>
        <v>1.0</v>
      </c>
      <c r="AG85" s="88">
        <v>7.4499999999999993</v>
      </c>
      <c r="AH85" s="109" t="str">
        <f t="shared" si="43"/>
        <v>B</v>
      </c>
      <c r="AI85" s="110" t="str">
        <f t="shared" si="44"/>
        <v>3.0</v>
      </c>
      <c r="AJ85" s="116">
        <f t="shared" si="45"/>
        <v>143.35</v>
      </c>
      <c r="AK85" s="173">
        <f t="shared" si="46"/>
        <v>6.232608695652174</v>
      </c>
      <c r="AL85" s="116">
        <f>H85*$F$7+K85*$I$7+N85*$L$7+Q85*$O$7+T85*$R$7+W85*$U$7+Z85*$X$7+AC85*$AA$7+AF85*$AD$7+AI85*$AG$7</f>
        <v>50</v>
      </c>
      <c r="AM85" s="122">
        <f t="shared" si="47"/>
        <v>2.1739130434782608</v>
      </c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  <c r="DN85" s="97"/>
      <c r="DO85" s="97"/>
      <c r="DP85" s="97"/>
      <c r="DQ85" s="97"/>
      <c r="DR85" s="97"/>
      <c r="DS85" s="97"/>
      <c r="DT85" s="97"/>
      <c r="DU85" s="97"/>
      <c r="DV85" s="97"/>
      <c r="DW85" s="97"/>
      <c r="DX85" s="97"/>
      <c r="DY85" s="97"/>
      <c r="DZ85" s="97"/>
      <c r="EA85" s="97"/>
      <c r="EB85" s="97"/>
      <c r="EC85" s="97"/>
      <c r="ED85" s="97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97"/>
      <c r="FM85" s="97"/>
      <c r="FN85" s="97"/>
      <c r="FO85" s="97"/>
      <c r="FP85" s="97"/>
      <c r="FQ85" s="97"/>
      <c r="FR85" s="97"/>
      <c r="FS85" s="97"/>
      <c r="FT85" s="97"/>
      <c r="FU85" s="97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97"/>
      <c r="GT85" s="97"/>
      <c r="GU85" s="97"/>
      <c r="GV85" s="97"/>
      <c r="GW85" s="97"/>
      <c r="GX85" s="97"/>
      <c r="GY85" s="97"/>
      <c r="GZ85" s="97"/>
      <c r="HA85" s="97"/>
      <c r="HB85" s="97"/>
      <c r="HC85" s="97"/>
      <c r="HD85" s="97"/>
      <c r="HE85" s="97"/>
      <c r="HF85" s="97"/>
      <c r="HG85" s="97"/>
      <c r="HH85" s="97"/>
      <c r="HI85" s="97"/>
      <c r="HJ85" s="97"/>
      <c r="HK85" s="97"/>
      <c r="HL85" s="97"/>
      <c r="HM85" s="97"/>
      <c r="HN85" s="97"/>
      <c r="HO85" s="97"/>
      <c r="HP85" s="97"/>
      <c r="HQ85" s="97"/>
      <c r="HR85" s="97"/>
      <c r="HS85" s="97"/>
      <c r="HT85" s="97"/>
      <c r="HU85" s="97"/>
      <c r="HV85" s="97"/>
      <c r="HW85" s="97"/>
      <c r="HX85" s="97"/>
      <c r="HY85" s="97"/>
      <c r="HZ85" s="97"/>
      <c r="IA85" s="97"/>
      <c r="IB85" s="97"/>
      <c r="IC85" s="97"/>
      <c r="ID85" s="97"/>
      <c r="IE85" s="97"/>
      <c r="IF85" s="97"/>
      <c r="IG85" s="97"/>
      <c r="IH85" s="97"/>
      <c r="II85" s="97"/>
      <c r="IJ85" s="97"/>
      <c r="IK85" s="97"/>
      <c r="IL85" s="97"/>
      <c r="IM85" s="97"/>
      <c r="IN85" s="97"/>
      <c r="IO85" s="97"/>
      <c r="IP85" s="97"/>
      <c r="IQ85" s="97"/>
      <c r="IR85" s="97"/>
      <c r="IS85" s="97"/>
    </row>
    <row r="86" spans="1:253" ht="19.5" customHeight="1">
      <c r="A86" s="118">
        <v>78</v>
      </c>
      <c r="B86" s="119">
        <v>1565010172</v>
      </c>
      <c r="C86" s="120" t="s">
        <v>229</v>
      </c>
      <c r="D86" s="121" t="s">
        <v>230</v>
      </c>
      <c r="E86" s="186" t="s">
        <v>231</v>
      </c>
      <c r="F86" s="87">
        <v>5.9</v>
      </c>
      <c r="G86" s="109" t="str">
        <f t="shared" si="25"/>
        <v>C</v>
      </c>
      <c r="H86" s="110" t="str">
        <f t="shared" si="26"/>
        <v>2.0</v>
      </c>
      <c r="I86" s="87">
        <v>6.1499999999999995</v>
      </c>
      <c r="J86" s="109" t="str">
        <f t="shared" si="27"/>
        <v>C</v>
      </c>
      <c r="K86" s="110" t="str">
        <f t="shared" si="28"/>
        <v>2.0</v>
      </c>
      <c r="L86" s="87">
        <v>6.9499999999999993</v>
      </c>
      <c r="M86" s="109" t="str">
        <f t="shared" si="29"/>
        <v>C⁺</v>
      </c>
      <c r="N86" s="110" t="str">
        <f t="shared" si="30"/>
        <v>2.5</v>
      </c>
      <c r="O86" s="87">
        <v>5.9</v>
      </c>
      <c r="P86" s="109" t="str">
        <f t="shared" si="31"/>
        <v>C</v>
      </c>
      <c r="Q86" s="110" t="str">
        <f t="shared" si="32"/>
        <v>2.0</v>
      </c>
      <c r="R86" s="87">
        <v>7.92</v>
      </c>
      <c r="S86" s="109" t="str">
        <f t="shared" si="33"/>
        <v>B</v>
      </c>
      <c r="T86" s="110" t="str">
        <f t="shared" si="34"/>
        <v>3.0</v>
      </c>
      <c r="U86" s="87">
        <v>7.2999999999999989</v>
      </c>
      <c r="V86" s="109" t="str">
        <f t="shared" si="35"/>
        <v>B</v>
      </c>
      <c r="W86" s="110" t="str">
        <f t="shared" si="36"/>
        <v>3.0</v>
      </c>
      <c r="X86" s="88">
        <v>7.2999999999999989</v>
      </c>
      <c r="Y86" s="109" t="str">
        <f t="shared" si="37"/>
        <v>B</v>
      </c>
      <c r="Z86" s="110" t="str">
        <f t="shared" si="38"/>
        <v>3.0</v>
      </c>
      <c r="AA86" s="88">
        <v>8</v>
      </c>
      <c r="AB86" s="109" t="str">
        <f t="shared" si="39"/>
        <v>B⁺</v>
      </c>
      <c r="AC86" s="110" t="str">
        <f t="shared" si="40"/>
        <v>3.5</v>
      </c>
      <c r="AD86" s="89">
        <v>4.5</v>
      </c>
      <c r="AE86" s="109" t="str">
        <f t="shared" si="41"/>
        <v>D</v>
      </c>
      <c r="AF86" s="110" t="str">
        <f t="shared" si="42"/>
        <v>1.0</v>
      </c>
      <c r="AG86" s="88">
        <v>7.75</v>
      </c>
      <c r="AH86" s="109" t="str">
        <f t="shared" si="43"/>
        <v>B</v>
      </c>
      <c r="AI86" s="110" t="str">
        <f t="shared" si="44"/>
        <v>3.0</v>
      </c>
      <c r="AJ86" s="116">
        <f t="shared" si="45"/>
        <v>151.88999999999999</v>
      </c>
      <c r="AK86" s="173">
        <f t="shared" si="46"/>
        <v>6.6039130434782605</v>
      </c>
      <c r="AL86" s="116">
        <f t="shared" ref="AL86:AL105" si="48">H86*$F$7+K86*$I$7+N86*$L$7+Q86*$O$7+T86*$R$7+W86*$U$7+Z86*$X$7+AC86*$AA$7+AF86*$AD$7+AI86*$AG$7</f>
        <v>55</v>
      </c>
      <c r="AM86" s="122">
        <f t="shared" si="47"/>
        <v>2.3913043478260869</v>
      </c>
    </row>
    <row r="87" spans="1:253" ht="19.5" customHeight="1">
      <c r="A87" s="118">
        <v>79</v>
      </c>
      <c r="B87" s="119">
        <v>1565010173</v>
      </c>
      <c r="C87" s="120" t="s">
        <v>232</v>
      </c>
      <c r="D87" s="121" t="s">
        <v>230</v>
      </c>
      <c r="E87" s="186" t="s">
        <v>233</v>
      </c>
      <c r="F87" s="87">
        <v>6.6</v>
      </c>
      <c r="G87" s="109" t="str">
        <f t="shared" si="25"/>
        <v>C⁺</v>
      </c>
      <c r="H87" s="110" t="str">
        <f t="shared" si="26"/>
        <v>2.5</v>
      </c>
      <c r="I87" s="87">
        <v>3.95</v>
      </c>
      <c r="J87" s="109" t="str">
        <f t="shared" si="27"/>
        <v>F</v>
      </c>
      <c r="K87" s="110" t="b">
        <f t="shared" si="28"/>
        <v>0</v>
      </c>
      <c r="L87" s="87">
        <v>4.55</v>
      </c>
      <c r="M87" s="109" t="str">
        <f t="shared" si="29"/>
        <v>D</v>
      </c>
      <c r="N87" s="110" t="str">
        <f t="shared" si="30"/>
        <v>1.0</v>
      </c>
      <c r="O87" s="87">
        <v>8</v>
      </c>
      <c r="P87" s="109" t="str">
        <f t="shared" si="31"/>
        <v>B⁺</v>
      </c>
      <c r="Q87" s="110" t="str">
        <f t="shared" si="32"/>
        <v>3.5</v>
      </c>
      <c r="R87" s="87">
        <v>5.25</v>
      </c>
      <c r="S87" s="109" t="str">
        <f t="shared" si="33"/>
        <v>D⁺</v>
      </c>
      <c r="T87" s="110" t="str">
        <f t="shared" si="34"/>
        <v>1.5</v>
      </c>
      <c r="U87" s="87">
        <v>5.9999999999999991</v>
      </c>
      <c r="V87" s="109" t="str">
        <f t="shared" si="35"/>
        <v>C</v>
      </c>
      <c r="W87" s="110" t="str">
        <f t="shared" si="36"/>
        <v>2.0</v>
      </c>
      <c r="X87" s="88">
        <v>6.6999999999999993</v>
      </c>
      <c r="Y87" s="109" t="str">
        <f t="shared" si="37"/>
        <v>C⁺</v>
      </c>
      <c r="Z87" s="110" t="str">
        <f t="shared" si="38"/>
        <v>2.5</v>
      </c>
      <c r="AA87" s="88">
        <v>7.2999999999999989</v>
      </c>
      <c r="AB87" s="109" t="str">
        <f t="shared" si="39"/>
        <v>B</v>
      </c>
      <c r="AC87" s="110" t="str">
        <f t="shared" si="40"/>
        <v>3.0</v>
      </c>
      <c r="AD87" s="89">
        <v>3.5</v>
      </c>
      <c r="AE87" s="109" t="str">
        <f t="shared" si="41"/>
        <v>F</v>
      </c>
      <c r="AF87" s="110" t="b">
        <f t="shared" si="42"/>
        <v>0</v>
      </c>
      <c r="AG87" s="88">
        <v>7.4499999999999993</v>
      </c>
      <c r="AH87" s="109" t="str">
        <f t="shared" si="43"/>
        <v>B</v>
      </c>
      <c r="AI87" s="110" t="str">
        <f t="shared" si="44"/>
        <v>3.0</v>
      </c>
      <c r="AJ87" s="116">
        <f t="shared" si="45"/>
        <v>134.05000000000001</v>
      </c>
      <c r="AK87" s="173">
        <f t="shared" si="46"/>
        <v>5.8282608695652183</v>
      </c>
      <c r="AL87" s="116">
        <f t="shared" si="48"/>
        <v>41.5</v>
      </c>
      <c r="AM87" s="122">
        <f t="shared" si="47"/>
        <v>1.8043478260869565</v>
      </c>
    </row>
    <row r="88" spans="1:253" ht="19.5" customHeight="1">
      <c r="A88" s="118">
        <v>80</v>
      </c>
      <c r="B88" s="119">
        <v>1565010174</v>
      </c>
      <c r="C88" s="120" t="s">
        <v>234</v>
      </c>
      <c r="D88" s="121" t="s">
        <v>230</v>
      </c>
      <c r="E88" s="186" t="s">
        <v>235</v>
      </c>
      <c r="F88" s="87" t="e">
        <v>#VALUE!</v>
      </c>
      <c r="G88" s="109" t="e">
        <f t="shared" si="25"/>
        <v>#VALUE!</v>
      </c>
      <c r="H88" s="110" t="e">
        <f t="shared" si="26"/>
        <v>#VALUE!</v>
      </c>
      <c r="I88" s="87">
        <v>6.1499999999999995</v>
      </c>
      <c r="J88" s="109" t="str">
        <f t="shared" si="27"/>
        <v>C</v>
      </c>
      <c r="K88" s="110" t="str">
        <f t="shared" si="28"/>
        <v>2.0</v>
      </c>
      <c r="L88" s="87">
        <v>4.55</v>
      </c>
      <c r="M88" s="109" t="str">
        <f t="shared" si="29"/>
        <v>D</v>
      </c>
      <c r="N88" s="110" t="str">
        <f t="shared" si="30"/>
        <v>1.0</v>
      </c>
      <c r="O88" s="87">
        <v>8</v>
      </c>
      <c r="P88" s="109" t="str">
        <f t="shared" si="31"/>
        <v>B⁺</v>
      </c>
      <c r="Q88" s="110" t="str">
        <f t="shared" si="32"/>
        <v>3.5</v>
      </c>
      <c r="R88" s="87">
        <v>4.8999999999999995</v>
      </c>
      <c r="S88" s="109" t="str">
        <f t="shared" si="33"/>
        <v>D</v>
      </c>
      <c r="T88" s="110" t="str">
        <f t="shared" si="34"/>
        <v>1.0</v>
      </c>
      <c r="U88" s="87">
        <v>5.3</v>
      </c>
      <c r="V88" s="109" t="str">
        <f t="shared" si="35"/>
        <v>D⁺</v>
      </c>
      <c r="W88" s="110" t="str">
        <f t="shared" si="36"/>
        <v>1.5</v>
      </c>
      <c r="X88" s="88">
        <v>5.9999999999999991</v>
      </c>
      <c r="Y88" s="109" t="str">
        <f t="shared" si="37"/>
        <v>C</v>
      </c>
      <c r="Z88" s="110" t="str">
        <f t="shared" si="38"/>
        <v>2.0</v>
      </c>
      <c r="AA88" s="88">
        <v>4.55</v>
      </c>
      <c r="AB88" s="109" t="str">
        <f t="shared" si="39"/>
        <v>D</v>
      </c>
      <c r="AC88" s="110" t="str">
        <f t="shared" si="40"/>
        <v>1.0</v>
      </c>
      <c r="AD88" s="89">
        <v>5.9999999999999991</v>
      </c>
      <c r="AE88" s="109" t="str">
        <f t="shared" si="41"/>
        <v>C</v>
      </c>
      <c r="AF88" s="110" t="str">
        <f t="shared" si="42"/>
        <v>2.0</v>
      </c>
      <c r="AG88" s="88">
        <v>8</v>
      </c>
      <c r="AH88" s="109" t="str">
        <f t="shared" si="43"/>
        <v>B⁺</v>
      </c>
      <c r="AI88" s="110" t="str">
        <f t="shared" si="44"/>
        <v>3.5</v>
      </c>
      <c r="AJ88" s="116" t="e">
        <f t="shared" si="45"/>
        <v>#VALUE!</v>
      </c>
      <c r="AK88" s="173" t="e">
        <f t="shared" si="46"/>
        <v>#VALUE!</v>
      </c>
      <c r="AL88" s="116" t="e">
        <f t="shared" si="48"/>
        <v>#VALUE!</v>
      </c>
      <c r="AM88" s="122" t="e">
        <f t="shared" si="47"/>
        <v>#VALUE!</v>
      </c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X88" s="98"/>
      <c r="GY88" s="98"/>
      <c r="GZ88" s="98"/>
      <c r="HA88" s="98"/>
      <c r="HB88" s="98"/>
      <c r="HC88" s="98"/>
      <c r="HD88" s="98"/>
      <c r="HE88" s="98"/>
      <c r="HF88" s="98"/>
      <c r="HG88" s="98"/>
      <c r="HH88" s="98"/>
      <c r="HI88" s="98"/>
      <c r="HJ88" s="98"/>
      <c r="HK88" s="98"/>
      <c r="HL88" s="98"/>
      <c r="HM88" s="98"/>
      <c r="HN88" s="98"/>
      <c r="HO88" s="98"/>
      <c r="HP88" s="98"/>
      <c r="HQ88" s="98"/>
      <c r="HR88" s="98"/>
      <c r="HS88" s="98"/>
      <c r="HT88" s="98"/>
      <c r="HU88" s="98"/>
      <c r="HV88" s="98"/>
      <c r="HW88" s="98"/>
      <c r="HX88" s="98"/>
      <c r="HY88" s="98"/>
      <c r="HZ88" s="98"/>
      <c r="IA88" s="98"/>
      <c r="IB88" s="98"/>
      <c r="IC88" s="98"/>
      <c r="ID88" s="98"/>
      <c r="IE88" s="98"/>
      <c r="IF88" s="98"/>
      <c r="IG88" s="98"/>
      <c r="IH88" s="98"/>
      <c r="II88" s="98"/>
      <c r="IJ88" s="98"/>
      <c r="IK88" s="98"/>
      <c r="IL88" s="98"/>
      <c r="IM88" s="98"/>
      <c r="IN88" s="98"/>
      <c r="IO88" s="98"/>
      <c r="IP88" s="98"/>
      <c r="IQ88" s="98"/>
      <c r="IR88" s="98"/>
      <c r="IS88" s="98"/>
    </row>
    <row r="89" spans="1:253" ht="19.5" customHeight="1">
      <c r="A89" s="118">
        <v>81</v>
      </c>
      <c r="B89" s="119">
        <v>1565010175</v>
      </c>
      <c r="C89" s="120" t="s">
        <v>236</v>
      </c>
      <c r="D89" s="121" t="s">
        <v>230</v>
      </c>
      <c r="E89" s="186" t="s">
        <v>237</v>
      </c>
      <c r="F89" s="87">
        <v>5.9</v>
      </c>
      <c r="G89" s="109" t="str">
        <f t="shared" si="25"/>
        <v>C</v>
      </c>
      <c r="H89" s="110" t="str">
        <f t="shared" si="26"/>
        <v>2.0</v>
      </c>
      <c r="I89" s="87">
        <v>5.8</v>
      </c>
      <c r="J89" s="109" t="str">
        <f t="shared" si="27"/>
        <v>C</v>
      </c>
      <c r="K89" s="110" t="str">
        <f t="shared" si="28"/>
        <v>2.0</v>
      </c>
      <c r="L89" s="87">
        <v>5.55</v>
      </c>
      <c r="M89" s="109" t="str">
        <f t="shared" si="29"/>
        <v>C</v>
      </c>
      <c r="N89" s="110" t="str">
        <f t="shared" si="30"/>
        <v>2.0</v>
      </c>
      <c r="O89" s="87">
        <v>8</v>
      </c>
      <c r="P89" s="109" t="str">
        <f t="shared" si="31"/>
        <v>B⁺</v>
      </c>
      <c r="Q89" s="110" t="str">
        <f t="shared" si="32"/>
        <v>3.5</v>
      </c>
      <c r="R89" s="87">
        <v>7.74</v>
      </c>
      <c r="S89" s="109" t="str">
        <f t="shared" si="33"/>
        <v>B</v>
      </c>
      <c r="T89" s="110" t="str">
        <f t="shared" si="34"/>
        <v>3.0</v>
      </c>
      <c r="U89" s="87">
        <v>6.6999999999999993</v>
      </c>
      <c r="V89" s="109" t="str">
        <f t="shared" si="35"/>
        <v>C⁺</v>
      </c>
      <c r="W89" s="110" t="str">
        <f t="shared" si="36"/>
        <v>2.5</v>
      </c>
      <c r="X89" s="88">
        <v>6.6999999999999993</v>
      </c>
      <c r="Y89" s="109" t="str">
        <f t="shared" si="37"/>
        <v>C⁺</v>
      </c>
      <c r="Z89" s="110" t="str">
        <f t="shared" si="38"/>
        <v>2.5</v>
      </c>
      <c r="AA89" s="88">
        <v>6.9499999999999993</v>
      </c>
      <c r="AB89" s="109" t="str">
        <f t="shared" si="39"/>
        <v>C⁺</v>
      </c>
      <c r="AC89" s="110" t="str">
        <f t="shared" si="40"/>
        <v>2.5</v>
      </c>
      <c r="AD89" s="89">
        <v>5.9</v>
      </c>
      <c r="AE89" s="109" t="str">
        <f t="shared" si="41"/>
        <v>C</v>
      </c>
      <c r="AF89" s="110" t="str">
        <f t="shared" si="42"/>
        <v>2.0</v>
      </c>
      <c r="AG89" s="88">
        <v>8.2999999999999989</v>
      </c>
      <c r="AH89" s="109" t="str">
        <f t="shared" si="43"/>
        <v>B⁺</v>
      </c>
      <c r="AI89" s="110" t="str">
        <f t="shared" si="44"/>
        <v>3.5</v>
      </c>
      <c r="AJ89" s="116">
        <f t="shared" si="45"/>
        <v>154.78</v>
      </c>
      <c r="AK89" s="173">
        <f t="shared" si="46"/>
        <v>6.7295652173913041</v>
      </c>
      <c r="AL89" s="116">
        <f t="shared" si="48"/>
        <v>58.5</v>
      </c>
      <c r="AM89" s="122">
        <f t="shared" si="47"/>
        <v>2.5434782608695654</v>
      </c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</row>
    <row r="90" spans="1:253" s="184" customFormat="1" ht="19.5" customHeight="1">
      <c r="A90" s="175">
        <v>82</v>
      </c>
      <c r="B90" s="144">
        <v>1565010176</v>
      </c>
      <c r="C90" s="145" t="s">
        <v>238</v>
      </c>
      <c r="D90" s="146" t="s">
        <v>239</v>
      </c>
      <c r="E90" s="187" t="s">
        <v>240</v>
      </c>
      <c r="F90" s="176" t="e">
        <v>#VALUE!</v>
      </c>
      <c r="G90" s="177" t="e">
        <f t="shared" si="25"/>
        <v>#VALUE!</v>
      </c>
      <c r="H90" s="178" t="e">
        <f t="shared" si="26"/>
        <v>#VALUE!</v>
      </c>
      <c r="I90" s="176" t="e">
        <v>#VALUE!</v>
      </c>
      <c r="J90" s="177" t="e">
        <f t="shared" si="27"/>
        <v>#VALUE!</v>
      </c>
      <c r="K90" s="178" t="e">
        <f t="shared" si="28"/>
        <v>#VALUE!</v>
      </c>
      <c r="L90" s="176" t="e">
        <v>#VALUE!</v>
      </c>
      <c r="M90" s="177" t="e">
        <f t="shared" si="29"/>
        <v>#VALUE!</v>
      </c>
      <c r="N90" s="178" t="e">
        <f t="shared" si="30"/>
        <v>#VALUE!</v>
      </c>
      <c r="O90" s="176" t="e">
        <v>#VALUE!</v>
      </c>
      <c r="P90" s="177" t="e">
        <f t="shared" si="31"/>
        <v>#VALUE!</v>
      </c>
      <c r="Q90" s="178" t="e">
        <f t="shared" si="32"/>
        <v>#VALUE!</v>
      </c>
      <c r="R90" s="176" t="e">
        <v>#VALUE!</v>
      </c>
      <c r="S90" s="177" t="e">
        <f t="shared" si="33"/>
        <v>#VALUE!</v>
      </c>
      <c r="T90" s="178" t="e">
        <f t="shared" si="34"/>
        <v>#VALUE!</v>
      </c>
      <c r="U90" s="176" t="e">
        <v>#VALUE!</v>
      </c>
      <c r="V90" s="177" t="e">
        <f t="shared" si="35"/>
        <v>#VALUE!</v>
      </c>
      <c r="W90" s="178" t="e">
        <f t="shared" si="36"/>
        <v>#VALUE!</v>
      </c>
      <c r="X90" s="179" t="e">
        <v>#VALUE!</v>
      </c>
      <c r="Y90" s="177" t="e">
        <f t="shared" si="37"/>
        <v>#VALUE!</v>
      </c>
      <c r="Z90" s="178" t="e">
        <f t="shared" si="38"/>
        <v>#VALUE!</v>
      </c>
      <c r="AA90" s="179" t="e">
        <v>#VALUE!</v>
      </c>
      <c r="AB90" s="177" t="e">
        <f t="shared" si="39"/>
        <v>#VALUE!</v>
      </c>
      <c r="AC90" s="178" t="e">
        <f t="shared" si="40"/>
        <v>#VALUE!</v>
      </c>
      <c r="AD90" s="180" t="e">
        <v>#VALUE!</v>
      </c>
      <c r="AE90" s="177" t="e">
        <f t="shared" si="41"/>
        <v>#VALUE!</v>
      </c>
      <c r="AF90" s="178" t="e">
        <f t="shared" si="42"/>
        <v>#VALUE!</v>
      </c>
      <c r="AG90" s="179" t="e">
        <v>#VALUE!</v>
      </c>
      <c r="AH90" s="177" t="e">
        <f t="shared" si="43"/>
        <v>#VALUE!</v>
      </c>
      <c r="AI90" s="178" t="e">
        <f t="shared" si="44"/>
        <v>#VALUE!</v>
      </c>
      <c r="AJ90" s="181" t="e">
        <f t="shared" si="45"/>
        <v>#VALUE!</v>
      </c>
      <c r="AK90" s="182" t="e">
        <f t="shared" si="46"/>
        <v>#VALUE!</v>
      </c>
      <c r="AL90" s="181" t="e">
        <f t="shared" si="48"/>
        <v>#VALUE!</v>
      </c>
      <c r="AM90" s="183" t="e">
        <f t="shared" si="47"/>
        <v>#VALUE!</v>
      </c>
    </row>
    <row r="91" spans="1:253" ht="19.5" customHeight="1">
      <c r="A91" s="118">
        <v>83</v>
      </c>
      <c r="B91" s="119">
        <v>1565010178</v>
      </c>
      <c r="C91" s="120" t="s">
        <v>241</v>
      </c>
      <c r="D91" s="121" t="s">
        <v>242</v>
      </c>
      <c r="E91" s="186" t="s">
        <v>243</v>
      </c>
      <c r="F91" s="87">
        <v>5.9</v>
      </c>
      <c r="G91" s="109" t="str">
        <f t="shared" si="25"/>
        <v>C</v>
      </c>
      <c r="H91" s="110" t="str">
        <f t="shared" si="26"/>
        <v>2.0</v>
      </c>
      <c r="I91" s="87">
        <v>5.45</v>
      </c>
      <c r="J91" s="109" t="str">
        <f t="shared" si="27"/>
        <v>D⁺</v>
      </c>
      <c r="K91" s="110" t="str">
        <f t="shared" si="28"/>
        <v>1.5</v>
      </c>
      <c r="L91" s="87">
        <v>6.9499999999999993</v>
      </c>
      <c r="M91" s="109" t="str">
        <f t="shared" si="29"/>
        <v>C⁺</v>
      </c>
      <c r="N91" s="110" t="str">
        <f t="shared" si="30"/>
        <v>2.5</v>
      </c>
      <c r="O91" s="87">
        <v>5.9</v>
      </c>
      <c r="P91" s="109" t="str">
        <f t="shared" si="31"/>
        <v>C</v>
      </c>
      <c r="Q91" s="110" t="str">
        <f t="shared" si="32"/>
        <v>2.0</v>
      </c>
      <c r="R91" s="87">
        <v>7.39</v>
      </c>
      <c r="S91" s="109" t="str">
        <f t="shared" si="33"/>
        <v>B</v>
      </c>
      <c r="T91" s="110" t="str">
        <f t="shared" si="34"/>
        <v>3.0</v>
      </c>
      <c r="U91" s="87">
        <v>5.9999999999999991</v>
      </c>
      <c r="V91" s="109" t="str">
        <f t="shared" si="35"/>
        <v>C</v>
      </c>
      <c r="W91" s="110" t="str">
        <f t="shared" si="36"/>
        <v>2.0</v>
      </c>
      <c r="X91" s="88">
        <v>6.6999999999999993</v>
      </c>
      <c r="Y91" s="109" t="str">
        <f t="shared" si="37"/>
        <v>C⁺</v>
      </c>
      <c r="Z91" s="110" t="str">
        <f t="shared" si="38"/>
        <v>2.5</v>
      </c>
      <c r="AA91" s="88">
        <v>7.2999999999999989</v>
      </c>
      <c r="AB91" s="109" t="str">
        <f t="shared" si="39"/>
        <v>B</v>
      </c>
      <c r="AC91" s="110" t="str">
        <f t="shared" si="40"/>
        <v>3.0</v>
      </c>
      <c r="AD91" s="89">
        <v>7.6999999999999993</v>
      </c>
      <c r="AE91" s="109" t="str">
        <f t="shared" si="41"/>
        <v>B</v>
      </c>
      <c r="AF91" s="110" t="str">
        <f t="shared" si="42"/>
        <v>3.0</v>
      </c>
      <c r="AG91" s="88">
        <v>7.4499999999999993</v>
      </c>
      <c r="AH91" s="109" t="str">
        <f t="shared" si="43"/>
        <v>B</v>
      </c>
      <c r="AI91" s="110" t="str">
        <f t="shared" si="44"/>
        <v>3.0</v>
      </c>
      <c r="AJ91" s="116">
        <f t="shared" si="45"/>
        <v>152.53</v>
      </c>
      <c r="AK91" s="173">
        <f t="shared" si="46"/>
        <v>6.6317391304347826</v>
      </c>
      <c r="AL91" s="116">
        <f t="shared" si="48"/>
        <v>55.5</v>
      </c>
      <c r="AM91" s="122">
        <f t="shared" si="47"/>
        <v>2.4130434782608696</v>
      </c>
    </row>
    <row r="92" spans="1:253" ht="19.5" customHeight="1">
      <c r="A92" s="118">
        <v>84</v>
      </c>
      <c r="B92" s="119">
        <v>1565010181</v>
      </c>
      <c r="C92" s="125" t="s">
        <v>244</v>
      </c>
      <c r="D92" s="126" t="s">
        <v>102</v>
      </c>
      <c r="E92" s="186" t="s">
        <v>245</v>
      </c>
      <c r="F92" s="87">
        <v>5.9</v>
      </c>
      <c r="G92" s="109" t="str">
        <f t="shared" si="25"/>
        <v>C</v>
      </c>
      <c r="H92" s="110" t="str">
        <f t="shared" si="26"/>
        <v>2.0</v>
      </c>
      <c r="I92" s="87">
        <v>5.45</v>
      </c>
      <c r="J92" s="109" t="str">
        <f t="shared" si="27"/>
        <v>D⁺</v>
      </c>
      <c r="K92" s="110" t="str">
        <f t="shared" si="28"/>
        <v>1.5</v>
      </c>
      <c r="L92" s="87">
        <v>6.9499999999999993</v>
      </c>
      <c r="M92" s="109" t="str">
        <f t="shared" si="29"/>
        <v>C⁺</v>
      </c>
      <c r="N92" s="110" t="str">
        <f t="shared" si="30"/>
        <v>2.5</v>
      </c>
      <c r="O92" s="87">
        <v>7.2999999999999989</v>
      </c>
      <c r="P92" s="109" t="str">
        <f t="shared" si="31"/>
        <v>B</v>
      </c>
      <c r="Q92" s="110" t="str">
        <f t="shared" si="32"/>
        <v>3.0</v>
      </c>
      <c r="R92" s="87">
        <v>5.25</v>
      </c>
      <c r="S92" s="109" t="str">
        <f t="shared" si="33"/>
        <v>D⁺</v>
      </c>
      <c r="T92" s="110" t="str">
        <f t="shared" si="34"/>
        <v>1.5</v>
      </c>
      <c r="U92" s="87">
        <v>5.9999999999999991</v>
      </c>
      <c r="V92" s="109" t="str">
        <f t="shared" si="35"/>
        <v>C</v>
      </c>
      <c r="W92" s="110" t="str">
        <f t="shared" si="36"/>
        <v>2.0</v>
      </c>
      <c r="X92" s="88" t="e">
        <v>#VALUE!</v>
      </c>
      <c r="Y92" s="109" t="e">
        <f t="shared" si="37"/>
        <v>#VALUE!</v>
      </c>
      <c r="Z92" s="110" t="e">
        <f t="shared" si="38"/>
        <v>#VALUE!</v>
      </c>
      <c r="AA92" s="88" t="e">
        <v>#VALUE!</v>
      </c>
      <c r="AB92" s="109" t="e">
        <f t="shared" si="39"/>
        <v>#VALUE!</v>
      </c>
      <c r="AC92" s="110" t="e">
        <f t="shared" si="40"/>
        <v>#VALUE!</v>
      </c>
      <c r="AD92" s="89" t="e">
        <v>#VALUE!</v>
      </c>
      <c r="AE92" s="109" t="e">
        <f t="shared" si="41"/>
        <v>#VALUE!</v>
      </c>
      <c r="AF92" s="110" t="e">
        <f t="shared" si="42"/>
        <v>#VALUE!</v>
      </c>
      <c r="AG92" s="88" t="e">
        <v>#VALUE!</v>
      </c>
      <c r="AH92" s="109" t="e">
        <f t="shared" si="43"/>
        <v>#VALUE!</v>
      </c>
      <c r="AI92" s="110" t="e">
        <f t="shared" si="44"/>
        <v>#VALUE!</v>
      </c>
      <c r="AJ92" s="116" t="e">
        <f t="shared" si="45"/>
        <v>#VALUE!</v>
      </c>
      <c r="AK92" s="173" t="e">
        <f t="shared" si="46"/>
        <v>#VALUE!</v>
      </c>
      <c r="AL92" s="116" t="e">
        <f t="shared" si="48"/>
        <v>#VALUE!</v>
      </c>
      <c r="AM92" s="122" t="e">
        <f t="shared" si="47"/>
        <v>#VALUE!</v>
      </c>
    </row>
    <row r="93" spans="1:253" s="184" customFormat="1" ht="19.5" customHeight="1">
      <c r="A93" s="175">
        <v>85</v>
      </c>
      <c r="B93" s="144">
        <v>1565010182</v>
      </c>
      <c r="C93" s="145" t="s">
        <v>246</v>
      </c>
      <c r="D93" s="146" t="s">
        <v>18</v>
      </c>
      <c r="E93" s="187">
        <v>30368</v>
      </c>
      <c r="F93" s="176" t="e">
        <v>#VALUE!</v>
      </c>
      <c r="G93" s="177" t="e">
        <f t="shared" si="25"/>
        <v>#VALUE!</v>
      </c>
      <c r="H93" s="178" t="e">
        <f t="shared" si="26"/>
        <v>#VALUE!</v>
      </c>
      <c r="I93" s="176" t="e">
        <v>#VALUE!</v>
      </c>
      <c r="J93" s="177" t="e">
        <f t="shared" si="27"/>
        <v>#VALUE!</v>
      </c>
      <c r="K93" s="178" t="e">
        <f t="shared" si="28"/>
        <v>#VALUE!</v>
      </c>
      <c r="L93" s="176" t="e">
        <v>#VALUE!</v>
      </c>
      <c r="M93" s="177" t="e">
        <f t="shared" si="29"/>
        <v>#VALUE!</v>
      </c>
      <c r="N93" s="178" t="e">
        <f t="shared" si="30"/>
        <v>#VALUE!</v>
      </c>
      <c r="O93" s="176" t="e">
        <v>#VALUE!</v>
      </c>
      <c r="P93" s="177" t="e">
        <f t="shared" si="31"/>
        <v>#VALUE!</v>
      </c>
      <c r="Q93" s="178" t="e">
        <f t="shared" si="32"/>
        <v>#VALUE!</v>
      </c>
      <c r="R93" s="176" t="e">
        <v>#VALUE!</v>
      </c>
      <c r="S93" s="177" t="e">
        <f t="shared" si="33"/>
        <v>#VALUE!</v>
      </c>
      <c r="T93" s="178" t="e">
        <f t="shared" si="34"/>
        <v>#VALUE!</v>
      </c>
      <c r="U93" s="176" t="e">
        <v>#VALUE!</v>
      </c>
      <c r="V93" s="177" t="e">
        <f t="shared" si="35"/>
        <v>#VALUE!</v>
      </c>
      <c r="W93" s="178" t="e">
        <f t="shared" si="36"/>
        <v>#VALUE!</v>
      </c>
      <c r="X93" s="179" t="e">
        <v>#VALUE!</v>
      </c>
      <c r="Y93" s="177" t="e">
        <f t="shared" si="37"/>
        <v>#VALUE!</v>
      </c>
      <c r="Z93" s="178" t="e">
        <f t="shared" si="38"/>
        <v>#VALUE!</v>
      </c>
      <c r="AA93" s="179" t="e">
        <v>#VALUE!</v>
      </c>
      <c r="AB93" s="177" t="e">
        <f t="shared" si="39"/>
        <v>#VALUE!</v>
      </c>
      <c r="AC93" s="178" t="e">
        <f t="shared" si="40"/>
        <v>#VALUE!</v>
      </c>
      <c r="AD93" s="180" t="e">
        <v>#VALUE!</v>
      </c>
      <c r="AE93" s="177" t="e">
        <f t="shared" si="41"/>
        <v>#VALUE!</v>
      </c>
      <c r="AF93" s="178" t="e">
        <f t="shared" si="42"/>
        <v>#VALUE!</v>
      </c>
      <c r="AG93" s="179" t="e">
        <v>#VALUE!</v>
      </c>
      <c r="AH93" s="177" t="e">
        <f t="shared" si="43"/>
        <v>#VALUE!</v>
      </c>
      <c r="AI93" s="178" t="e">
        <f t="shared" si="44"/>
        <v>#VALUE!</v>
      </c>
      <c r="AJ93" s="181" t="e">
        <f t="shared" si="45"/>
        <v>#VALUE!</v>
      </c>
      <c r="AK93" s="182" t="e">
        <f t="shared" si="46"/>
        <v>#VALUE!</v>
      </c>
      <c r="AL93" s="181" t="e">
        <f t="shared" si="48"/>
        <v>#VALUE!</v>
      </c>
      <c r="AM93" s="183" t="e">
        <f t="shared" si="47"/>
        <v>#VALUE!</v>
      </c>
    </row>
    <row r="94" spans="1:253" ht="19.5" customHeight="1">
      <c r="A94" s="118">
        <v>86</v>
      </c>
      <c r="B94" s="119">
        <v>1565010183</v>
      </c>
      <c r="C94" s="127" t="s">
        <v>247</v>
      </c>
      <c r="D94" s="128" t="s">
        <v>20</v>
      </c>
      <c r="E94" s="189" t="s">
        <v>248</v>
      </c>
      <c r="F94" s="99">
        <v>5.9</v>
      </c>
      <c r="G94" s="109" t="str">
        <f t="shared" si="25"/>
        <v>C</v>
      </c>
      <c r="H94" s="110" t="str">
        <f t="shared" si="26"/>
        <v>2.0</v>
      </c>
      <c r="I94" s="99">
        <v>3.25</v>
      </c>
      <c r="J94" s="109" t="str">
        <f t="shared" si="27"/>
        <v>F</v>
      </c>
      <c r="K94" s="110" t="b">
        <f t="shared" si="28"/>
        <v>0</v>
      </c>
      <c r="L94" s="99">
        <v>6.6</v>
      </c>
      <c r="M94" s="109" t="str">
        <f t="shared" si="29"/>
        <v>C⁺</v>
      </c>
      <c r="N94" s="110" t="str">
        <f t="shared" si="30"/>
        <v>2.5</v>
      </c>
      <c r="O94" s="99">
        <v>6.6</v>
      </c>
      <c r="P94" s="109" t="str">
        <f t="shared" si="31"/>
        <v>C⁺</v>
      </c>
      <c r="Q94" s="110" t="str">
        <f t="shared" si="32"/>
        <v>2.5</v>
      </c>
      <c r="R94" s="99">
        <v>7.65</v>
      </c>
      <c r="S94" s="109" t="str">
        <f t="shared" si="33"/>
        <v>B</v>
      </c>
      <c r="T94" s="110" t="str">
        <f t="shared" si="34"/>
        <v>3.0</v>
      </c>
      <c r="U94" s="99">
        <v>5.9999999999999991</v>
      </c>
      <c r="V94" s="109" t="str">
        <f t="shared" si="35"/>
        <v>C</v>
      </c>
      <c r="W94" s="110" t="str">
        <f t="shared" si="36"/>
        <v>2.0</v>
      </c>
      <c r="X94" s="88">
        <v>5.9999999999999991</v>
      </c>
      <c r="Y94" s="109" t="str">
        <f t="shared" si="37"/>
        <v>C</v>
      </c>
      <c r="Z94" s="110" t="str">
        <f t="shared" si="38"/>
        <v>2.0</v>
      </c>
      <c r="AA94" s="88">
        <v>7.6</v>
      </c>
      <c r="AB94" s="109" t="str">
        <f t="shared" si="39"/>
        <v>B</v>
      </c>
      <c r="AC94" s="110" t="str">
        <f t="shared" si="40"/>
        <v>3.0</v>
      </c>
      <c r="AD94" s="89">
        <v>4.9000000000000004</v>
      </c>
      <c r="AE94" s="109" t="str">
        <f t="shared" si="41"/>
        <v>D</v>
      </c>
      <c r="AF94" s="110" t="str">
        <f t="shared" si="42"/>
        <v>1.0</v>
      </c>
      <c r="AG94" s="88">
        <v>6.6</v>
      </c>
      <c r="AH94" s="109" t="str">
        <f t="shared" si="43"/>
        <v>C⁺</v>
      </c>
      <c r="AI94" s="110" t="str">
        <f t="shared" si="44"/>
        <v>2.5</v>
      </c>
      <c r="AJ94" s="116">
        <f t="shared" si="45"/>
        <v>136.94999999999999</v>
      </c>
      <c r="AK94" s="173">
        <f t="shared" si="46"/>
        <v>5.9543478260869565</v>
      </c>
      <c r="AL94" s="116">
        <f t="shared" si="48"/>
        <v>44.5</v>
      </c>
      <c r="AM94" s="122">
        <f t="shared" si="47"/>
        <v>1.9347826086956521</v>
      </c>
    </row>
    <row r="95" spans="1:253" ht="19.5" customHeight="1">
      <c r="A95" s="118">
        <v>87</v>
      </c>
      <c r="B95" s="119">
        <v>1565010184</v>
      </c>
      <c r="C95" s="127" t="s">
        <v>249</v>
      </c>
      <c r="D95" s="128" t="s">
        <v>46</v>
      </c>
      <c r="E95" s="189" t="s">
        <v>250</v>
      </c>
      <c r="F95" s="99">
        <v>5.9</v>
      </c>
      <c r="G95" s="109" t="str">
        <f t="shared" si="25"/>
        <v>C</v>
      </c>
      <c r="H95" s="110" t="str">
        <f t="shared" si="26"/>
        <v>2.0</v>
      </c>
      <c r="I95" s="99">
        <v>3.25</v>
      </c>
      <c r="J95" s="109" t="str">
        <f t="shared" si="27"/>
        <v>F</v>
      </c>
      <c r="K95" s="110" t="b">
        <f t="shared" si="28"/>
        <v>0</v>
      </c>
      <c r="L95" s="99">
        <v>6.9499999999999993</v>
      </c>
      <c r="M95" s="109" t="str">
        <f t="shared" si="29"/>
        <v>C⁺</v>
      </c>
      <c r="N95" s="110" t="str">
        <f t="shared" si="30"/>
        <v>2.5</v>
      </c>
      <c r="O95" s="99">
        <v>5.9</v>
      </c>
      <c r="P95" s="109" t="str">
        <f t="shared" si="31"/>
        <v>C</v>
      </c>
      <c r="Q95" s="110" t="str">
        <f t="shared" si="32"/>
        <v>2.0</v>
      </c>
      <c r="R95" s="99">
        <v>7.39</v>
      </c>
      <c r="S95" s="109" t="str">
        <f t="shared" si="33"/>
        <v>B</v>
      </c>
      <c r="T95" s="110" t="str">
        <f t="shared" si="34"/>
        <v>3.0</v>
      </c>
      <c r="U95" s="99">
        <v>5.9999999999999991</v>
      </c>
      <c r="V95" s="109" t="str">
        <f t="shared" si="35"/>
        <v>C</v>
      </c>
      <c r="W95" s="110" t="str">
        <f t="shared" si="36"/>
        <v>2.0</v>
      </c>
      <c r="X95" s="88">
        <v>6.6999999999999993</v>
      </c>
      <c r="Y95" s="109" t="str">
        <f t="shared" si="37"/>
        <v>C⁺</v>
      </c>
      <c r="Z95" s="110" t="str">
        <f t="shared" si="38"/>
        <v>2.5</v>
      </c>
      <c r="AA95" s="88">
        <v>7.2999999999999989</v>
      </c>
      <c r="AB95" s="109" t="str">
        <f t="shared" si="39"/>
        <v>B</v>
      </c>
      <c r="AC95" s="110" t="str">
        <f t="shared" si="40"/>
        <v>3.0</v>
      </c>
      <c r="AD95" s="89">
        <v>4.1999999999999993</v>
      </c>
      <c r="AE95" s="109" t="str">
        <f t="shared" si="41"/>
        <v>D</v>
      </c>
      <c r="AF95" s="110" t="str">
        <f t="shared" si="42"/>
        <v>1.0</v>
      </c>
      <c r="AG95" s="88">
        <v>7.2999999999999989</v>
      </c>
      <c r="AH95" s="109" t="str">
        <f t="shared" si="43"/>
        <v>B</v>
      </c>
      <c r="AI95" s="110" t="str">
        <f t="shared" si="44"/>
        <v>3.0</v>
      </c>
      <c r="AJ95" s="116">
        <f t="shared" si="45"/>
        <v>135.13</v>
      </c>
      <c r="AK95" s="173">
        <f t="shared" si="46"/>
        <v>5.8752173913043473</v>
      </c>
      <c r="AL95" s="116">
        <f t="shared" si="48"/>
        <v>45</v>
      </c>
      <c r="AM95" s="122">
        <f t="shared" si="47"/>
        <v>1.9565217391304348</v>
      </c>
    </row>
    <row r="96" spans="1:253" s="184" customFormat="1" ht="19.5" customHeight="1">
      <c r="A96" s="175">
        <v>88</v>
      </c>
      <c r="B96" s="144">
        <v>1565010187</v>
      </c>
      <c r="C96" s="145" t="s">
        <v>251</v>
      </c>
      <c r="D96" s="146" t="s">
        <v>252</v>
      </c>
      <c r="E96" s="187">
        <v>31494</v>
      </c>
      <c r="F96" s="176" t="e">
        <v>#VALUE!</v>
      </c>
      <c r="G96" s="177" t="e">
        <f t="shared" si="25"/>
        <v>#VALUE!</v>
      </c>
      <c r="H96" s="178" t="e">
        <f t="shared" si="26"/>
        <v>#VALUE!</v>
      </c>
      <c r="I96" s="176" t="e">
        <v>#VALUE!</v>
      </c>
      <c r="J96" s="177" t="e">
        <f t="shared" si="27"/>
        <v>#VALUE!</v>
      </c>
      <c r="K96" s="178" t="e">
        <f t="shared" si="28"/>
        <v>#VALUE!</v>
      </c>
      <c r="L96" s="176" t="e">
        <v>#VALUE!</v>
      </c>
      <c r="M96" s="177" t="e">
        <f t="shared" si="29"/>
        <v>#VALUE!</v>
      </c>
      <c r="N96" s="178" t="e">
        <f t="shared" si="30"/>
        <v>#VALUE!</v>
      </c>
      <c r="O96" s="176" t="e">
        <v>#VALUE!</v>
      </c>
      <c r="P96" s="177" t="e">
        <f t="shared" si="31"/>
        <v>#VALUE!</v>
      </c>
      <c r="Q96" s="178" t="e">
        <f t="shared" si="32"/>
        <v>#VALUE!</v>
      </c>
      <c r="R96" s="176" t="e">
        <v>#VALUE!</v>
      </c>
      <c r="S96" s="177" t="e">
        <f t="shared" si="33"/>
        <v>#VALUE!</v>
      </c>
      <c r="T96" s="178" t="e">
        <f t="shared" si="34"/>
        <v>#VALUE!</v>
      </c>
      <c r="U96" s="176" t="e">
        <v>#VALUE!</v>
      </c>
      <c r="V96" s="177" t="e">
        <f t="shared" si="35"/>
        <v>#VALUE!</v>
      </c>
      <c r="W96" s="178" t="e">
        <f t="shared" si="36"/>
        <v>#VALUE!</v>
      </c>
      <c r="X96" s="179" t="e">
        <v>#VALUE!</v>
      </c>
      <c r="Y96" s="177" t="e">
        <f t="shared" si="37"/>
        <v>#VALUE!</v>
      </c>
      <c r="Z96" s="178" t="e">
        <f t="shared" si="38"/>
        <v>#VALUE!</v>
      </c>
      <c r="AA96" s="179" t="e">
        <v>#VALUE!</v>
      </c>
      <c r="AB96" s="177" t="e">
        <f t="shared" si="39"/>
        <v>#VALUE!</v>
      </c>
      <c r="AC96" s="178" t="e">
        <f t="shared" si="40"/>
        <v>#VALUE!</v>
      </c>
      <c r="AD96" s="180" t="e">
        <v>#VALUE!</v>
      </c>
      <c r="AE96" s="177" t="e">
        <f t="shared" si="41"/>
        <v>#VALUE!</v>
      </c>
      <c r="AF96" s="178" t="e">
        <f t="shared" si="42"/>
        <v>#VALUE!</v>
      </c>
      <c r="AG96" s="179" t="e">
        <v>#VALUE!</v>
      </c>
      <c r="AH96" s="177" t="e">
        <f t="shared" si="43"/>
        <v>#VALUE!</v>
      </c>
      <c r="AI96" s="178" t="e">
        <f t="shared" si="44"/>
        <v>#VALUE!</v>
      </c>
      <c r="AJ96" s="181" t="e">
        <f t="shared" si="45"/>
        <v>#VALUE!</v>
      </c>
      <c r="AK96" s="182" t="e">
        <f t="shared" si="46"/>
        <v>#VALUE!</v>
      </c>
      <c r="AL96" s="181" t="e">
        <f t="shared" si="48"/>
        <v>#VALUE!</v>
      </c>
      <c r="AM96" s="183" t="e">
        <f t="shared" si="47"/>
        <v>#VALUE!</v>
      </c>
    </row>
    <row r="97" spans="1:39" s="184" customFormat="1" ht="19.5" customHeight="1">
      <c r="A97" s="175">
        <v>89</v>
      </c>
      <c r="B97" s="144">
        <v>1565010188</v>
      </c>
      <c r="C97" s="145" t="s">
        <v>253</v>
      </c>
      <c r="D97" s="146" t="s">
        <v>26</v>
      </c>
      <c r="E97" s="187">
        <v>32713</v>
      </c>
      <c r="F97" s="176" t="e">
        <v>#VALUE!</v>
      </c>
      <c r="G97" s="177" t="e">
        <f t="shared" si="25"/>
        <v>#VALUE!</v>
      </c>
      <c r="H97" s="178" t="e">
        <f t="shared" si="26"/>
        <v>#VALUE!</v>
      </c>
      <c r="I97" s="176" t="e">
        <v>#VALUE!</v>
      </c>
      <c r="J97" s="177" t="e">
        <f t="shared" si="27"/>
        <v>#VALUE!</v>
      </c>
      <c r="K97" s="178" t="e">
        <f t="shared" si="28"/>
        <v>#VALUE!</v>
      </c>
      <c r="L97" s="176" t="e">
        <v>#VALUE!</v>
      </c>
      <c r="M97" s="177" t="e">
        <f t="shared" si="29"/>
        <v>#VALUE!</v>
      </c>
      <c r="N97" s="178" t="e">
        <f t="shared" si="30"/>
        <v>#VALUE!</v>
      </c>
      <c r="O97" s="176" t="e">
        <v>#VALUE!</v>
      </c>
      <c r="P97" s="177" t="e">
        <f t="shared" si="31"/>
        <v>#VALUE!</v>
      </c>
      <c r="Q97" s="178" t="e">
        <f t="shared" si="32"/>
        <v>#VALUE!</v>
      </c>
      <c r="R97" s="176" t="e">
        <v>#VALUE!</v>
      </c>
      <c r="S97" s="177" t="e">
        <f t="shared" si="33"/>
        <v>#VALUE!</v>
      </c>
      <c r="T97" s="178" t="e">
        <f t="shared" si="34"/>
        <v>#VALUE!</v>
      </c>
      <c r="U97" s="176" t="e">
        <v>#VALUE!</v>
      </c>
      <c r="V97" s="177" t="e">
        <f t="shared" si="35"/>
        <v>#VALUE!</v>
      </c>
      <c r="W97" s="178" t="e">
        <f t="shared" si="36"/>
        <v>#VALUE!</v>
      </c>
      <c r="X97" s="179" t="e">
        <v>#VALUE!</v>
      </c>
      <c r="Y97" s="177" t="e">
        <f t="shared" si="37"/>
        <v>#VALUE!</v>
      </c>
      <c r="Z97" s="178" t="e">
        <f t="shared" si="38"/>
        <v>#VALUE!</v>
      </c>
      <c r="AA97" s="179" t="e">
        <v>#VALUE!</v>
      </c>
      <c r="AB97" s="177" t="e">
        <f t="shared" si="39"/>
        <v>#VALUE!</v>
      </c>
      <c r="AC97" s="178" t="e">
        <f t="shared" si="40"/>
        <v>#VALUE!</v>
      </c>
      <c r="AD97" s="180" t="e">
        <v>#VALUE!</v>
      </c>
      <c r="AE97" s="177" t="e">
        <f t="shared" si="41"/>
        <v>#VALUE!</v>
      </c>
      <c r="AF97" s="178" t="e">
        <f t="shared" si="42"/>
        <v>#VALUE!</v>
      </c>
      <c r="AG97" s="179" t="e">
        <v>#VALUE!</v>
      </c>
      <c r="AH97" s="177" t="e">
        <f t="shared" si="43"/>
        <v>#VALUE!</v>
      </c>
      <c r="AI97" s="178" t="e">
        <f t="shared" si="44"/>
        <v>#VALUE!</v>
      </c>
      <c r="AJ97" s="181" t="e">
        <f t="shared" si="45"/>
        <v>#VALUE!</v>
      </c>
      <c r="AK97" s="182" t="e">
        <f t="shared" si="46"/>
        <v>#VALUE!</v>
      </c>
      <c r="AL97" s="181" t="e">
        <f t="shared" si="48"/>
        <v>#VALUE!</v>
      </c>
      <c r="AM97" s="183" t="e">
        <f t="shared" si="47"/>
        <v>#VALUE!</v>
      </c>
    </row>
    <row r="98" spans="1:39" ht="19.5" customHeight="1">
      <c r="A98" s="118">
        <v>90</v>
      </c>
      <c r="B98" s="119">
        <v>1565010191</v>
      </c>
      <c r="C98" s="129" t="s">
        <v>254</v>
      </c>
      <c r="D98" s="130" t="s">
        <v>151</v>
      </c>
      <c r="E98" s="189">
        <v>34305</v>
      </c>
      <c r="F98" s="99">
        <v>8</v>
      </c>
      <c r="G98" s="109" t="str">
        <f t="shared" si="25"/>
        <v>B⁺</v>
      </c>
      <c r="H98" s="110" t="str">
        <f t="shared" si="26"/>
        <v>3.5</v>
      </c>
      <c r="I98" s="99">
        <v>5</v>
      </c>
      <c r="J98" s="109" t="str">
        <f t="shared" si="27"/>
        <v>D⁺</v>
      </c>
      <c r="K98" s="110" t="str">
        <f t="shared" si="28"/>
        <v>1.5</v>
      </c>
      <c r="L98" s="99">
        <v>6.9499999999999993</v>
      </c>
      <c r="M98" s="109" t="str">
        <f t="shared" si="29"/>
        <v>C⁺</v>
      </c>
      <c r="N98" s="110" t="str">
        <f t="shared" si="30"/>
        <v>2.5</v>
      </c>
      <c r="O98" s="99">
        <v>7.2999999999999989</v>
      </c>
      <c r="P98" s="109" t="str">
        <f t="shared" si="31"/>
        <v>B</v>
      </c>
      <c r="Q98" s="110" t="str">
        <f t="shared" si="32"/>
        <v>3.0</v>
      </c>
      <c r="R98" s="99">
        <v>7.39</v>
      </c>
      <c r="S98" s="109" t="str">
        <f t="shared" si="33"/>
        <v>B</v>
      </c>
      <c r="T98" s="110" t="str">
        <f t="shared" si="34"/>
        <v>3.0</v>
      </c>
      <c r="U98" s="99">
        <v>5.9999999999999991</v>
      </c>
      <c r="V98" s="109" t="str">
        <f t="shared" si="35"/>
        <v>C</v>
      </c>
      <c r="W98" s="110" t="str">
        <f t="shared" si="36"/>
        <v>2.0</v>
      </c>
      <c r="X98" s="88">
        <v>6.6999999999999993</v>
      </c>
      <c r="Y98" s="109" t="str">
        <f t="shared" si="37"/>
        <v>C⁺</v>
      </c>
      <c r="Z98" s="110" t="str">
        <f t="shared" si="38"/>
        <v>2.5</v>
      </c>
      <c r="AA98" s="88">
        <v>7.2999999999999989</v>
      </c>
      <c r="AB98" s="109" t="str">
        <f t="shared" si="39"/>
        <v>B</v>
      </c>
      <c r="AC98" s="110" t="str">
        <f t="shared" si="40"/>
        <v>3.0</v>
      </c>
      <c r="AD98" s="89">
        <v>4.1999999999999993</v>
      </c>
      <c r="AE98" s="109" t="str">
        <f t="shared" si="41"/>
        <v>D</v>
      </c>
      <c r="AF98" s="110" t="str">
        <f t="shared" si="42"/>
        <v>1.0</v>
      </c>
      <c r="AG98" s="88">
        <v>8.1499999999999986</v>
      </c>
      <c r="AH98" s="109" t="str">
        <f t="shared" si="43"/>
        <v>B⁺</v>
      </c>
      <c r="AI98" s="110" t="str">
        <f t="shared" si="44"/>
        <v>3.5</v>
      </c>
      <c r="AJ98" s="116">
        <f t="shared" si="45"/>
        <v>150.47999999999996</v>
      </c>
      <c r="AK98" s="173">
        <f t="shared" si="46"/>
        <v>6.5426086956521718</v>
      </c>
      <c r="AL98" s="116">
        <f t="shared" si="48"/>
        <v>56.5</v>
      </c>
      <c r="AM98" s="122">
        <f t="shared" si="47"/>
        <v>2.4565217391304346</v>
      </c>
    </row>
    <row r="99" spans="1:39" ht="19.5" customHeight="1">
      <c r="A99" s="118">
        <v>91</v>
      </c>
      <c r="B99" s="119">
        <v>1565010192</v>
      </c>
      <c r="C99" s="127" t="s">
        <v>255</v>
      </c>
      <c r="D99" s="128" t="s">
        <v>256</v>
      </c>
      <c r="E99" s="190" t="s">
        <v>257</v>
      </c>
      <c r="F99" s="100">
        <v>7.2999999999999989</v>
      </c>
      <c r="G99" s="109" t="str">
        <f t="shared" si="25"/>
        <v>B</v>
      </c>
      <c r="H99" s="110" t="str">
        <f t="shared" si="26"/>
        <v>3.0</v>
      </c>
      <c r="I99" s="100">
        <v>5.45</v>
      </c>
      <c r="J99" s="109" t="str">
        <f t="shared" si="27"/>
        <v>D⁺</v>
      </c>
      <c r="K99" s="110" t="str">
        <f t="shared" si="28"/>
        <v>1.5</v>
      </c>
      <c r="L99" s="100">
        <v>7.65</v>
      </c>
      <c r="M99" s="109" t="str">
        <f t="shared" si="29"/>
        <v>B</v>
      </c>
      <c r="N99" s="110" t="str">
        <f t="shared" si="30"/>
        <v>3.0</v>
      </c>
      <c r="O99" s="100">
        <v>6.6</v>
      </c>
      <c r="P99" s="109" t="str">
        <f t="shared" si="31"/>
        <v>C⁺</v>
      </c>
      <c r="Q99" s="110" t="str">
        <f t="shared" si="32"/>
        <v>2.5</v>
      </c>
      <c r="R99" s="100">
        <v>7.74</v>
      </c>
      <c r="S99" s="109" t="str">
        <f t="shared" si="33"/>
        <v>B</v>
      </c>
      <c r="T99" s="110" t="str">
        <f t="shared" si="34"/>
        <v>3.0</v>
      </c>
      <c r="U99" s="100">
        <v>6.6</v>
      </c>
      <c r="V99" s="109" t="str">
        <f t="shared" si="35"/>
        <v>C⁺</v>
      </c>
      <c r="W99" s="110" t="str">
        <f t="shared" si="36"/>
        <v>2.5</v>
      </c>
      <c r="X99" s="88">
        <v>7.2999999999999989</v>
      </c>
      <c r="Y99" s="109" t="str">
        <f t="shared" si="37"/>
        <v>B</v>
      </c>
      <c r="Z99" s="110" t="str">
        <f t="shared" si="38"/>
        <v>3.0</v>
      </c>
      <c r="AA99" s="88">
        <v>8</v>
      </c>
      <c r="AB99" s="109" t="str">
        <f t="shared" si="39"/>
        <v>B⁺</v>
      </c>
      <c r="AC99" s="110" t="str">
        <f t="shared" si="40"/>
        <v>3.5</v>
      </c>
      <c r="AD99" s="89">
        <v>8.4</v>
      </c>
      <c r="AE99" s="109" t="str">
        <f t="shared" si="41"/>
        <v>B⁺</v>
      </c>
      <c r="AF99" s="110" t="str">
        <f t="shared" si="42"/>
        <v>3.5</v>
      </c>
      <c r="AG99" s="88">
        <v>8.2999999999999989</v>
      </c>
      <c r="AH99" s="109" t="str">
        <f t="shared" si="43"/>
        <v>B⁺</v>
      </c>
      <c r="AI99" s="110" t="str">
        <f t="shared" si="44"/>
        <v>3.5</v>
      </c>
      <c r="AJ99" s="116">
        <f t="shared" si="45"/>
        <v>167.13</v>
      </c>
      <c r="AK99" s="173">
        <f t="shared" si="46"/>
        <v>7.2665217391304342</v>
      </c>
      <c r="AL99" s="116">
        <f t="shared" si="48"/>
        <v>65.5</v>
      </c>
      <c r="AM99" s="122">
        <f t="shared" si="47"/>
        <v>2.847826086956522</v>
      </c>
    </row>
    <row r="100" spans="1:39" ht="19.5" customHeight="1">
      <c r="A100" s="118">
        <v>92</v>
      </c>
      <c r="B100" s="119">
        <v>1565010193</v>
      </c>
      <c r="C100" s="127" t="s">
        <v>258</v>
      </c>
      <c r="D100" s="128" t="s">
        <v>159</v>
      </c>
      <c r="E100" s="189" t="s">
        <v>259</v>
      </c>
      <c r="F100" s="99">
        <v>7.2999999999999989</v>
      </c>
      <c r="G100" s="109" t="str">
        <f t="shared" si="25"/>
        <v>B</v>
      </c>
      <c r="H100" s="110" t="str">
        <f t="shared" si="26"/>
        <v>3.0</v>
      </c>
      <c r="I100" s="99">
        <v>6.85</v>
      </c>
      <c r="J100" s="109" t="str">
        <f t="shared" si="27"/>
        <v>C⁺</v>
      </c>
      <c r="K100" s="110" t="str">
        <f t="shared" si="28"/>
        <v>2.5</v>
      </c>
      <c r="L100" s="99">
        <v>6.9499999999999993</v>
      </c>
      <c r="M100" s="109" t="str">
        <f t="shared" si="29"/>
        <v>C⁺</v>
      </c>
      <c r="N100" s="110" t="str">
        <f t="shared" si="30"/>
        <v>2.5</v>
      </c>
      <c r="O100" s="99">
        <v>6.6</v>
      </c>
      <c r="P100" s="109" t="str">
        <f t="shared" si="31"/>
        <v>C⁺</v>
      </c>
      <c r="Q100" s="110" t="str">
        <f t="shared" si="32"/>
        <v>2.5</v>
      </c>
      <c r="R100" s="99">
        <v>8.0399999999999991</v>
      </c>
      <c r="S100" s="109" t="str">
        <f t="shared" si="33"/>
        <v>B⁺</v>
      </c>
      <c r="T100" s="110" t="str">
        <f t="shared" si="34"/>
        <v>3.5</v>
      </c>
      <c r="U100" s="99">
        <v>6.6</v>
      </c>
      <c r="V100" s="109" t="str">
        <f t="shared" si="35"/>
        <v>C⁺</v>
      </c>
      <c r="W100" s="110" t="str">
        <f t="shared" si="36"/>
        <v>2.5</v>
      </c>
      <c r="X100" s="88">
        <v>7.2999999999999989</v>
      </c>
      <c r="Y100" s="109" t="str">
        <f t="shared" si="37"/>
        <v>B</v>
      </c>
      <c r="Z100" s="110" t="str">
        <f t="shared" si="38"/>
        <v>3.0</v>
      </c>
      <c r="AA100" s="88">
        <v>8.6499999999999986</v>
      </c>
      <c r="AB100" s="109" t="str">
        <f t="shared" si="39"/>
        <v>A</v>
      </c>
      <c r="AC100" s="110" t="str">
        <f t="shared" si="40"/>
        <v>3.8</v>
      </c>
      <c r="AD100" s="89">
        <v>9</v>
      </c>
      <c r="AE100" s="109" t="str">
        <f t="shared" si="41"/>
        <v>A</v>
      </c>
      <c r="AF100" s="110" t="str">
        <f t="shared" si="42"/>
        <v>3.8</v>
      </c>
      <c r="AG100" s="88">
        <v>9.15</v>
      </c>
      <c r="AH100" s="109" t="str">
        <f t="shared" si="43"/>
        <v>A</v>
      </c>
      <c r="AI100" s="110" t="str">
        <f t="shared" si="44"/>
        <v>3.8</v>
      </c>
      <c r="AJ100" s="116">
        <f t="shared" si="45"/>
        <v>175.32999999999998</v>
      </c>
      <c r="AK100" s="173">
        <f t="shared" si="46"/>
        <v>7.6230434782608691</v>
      </c>
      <c r="AL100" s="116">
        <f>H100*$F$7+K100*$I$7+N100*$L$7+Q100*$O$7+T100*$R$7+W100*$U$7+Z100*$X$7+AC100*$AA$7+AF100*$AD$7+AI100*$AG$7</f>
        <v>70.599999999999994</v>
      </c>
      <c r="AM100" s="122">
        <f t="shared" si="47"/>
        <v>3.0695652173913039</v>
      </c>
    </row>
    <row r="101" spans="1:39" ht="19.5" customHeight="1">
      <c r="A101" s="118">
        <v>93</v>
      </c>
      <c r="B101" s="119">
        <v>1565010195</v>
      </c>
      <c r="C101" s="127" t="s">
        <v>25</v>
      </c>
      <c r="D101" s="128" t="s">
        <v>32</v>
      </c>
      <c r="E101" s="189">
        <v>27760</v>
      </c>
      <c r="F101" s="99">
        <v>5.9</v>
      </c>
      <c r="G101" s="109" t="str">
        <f t="shared" si="25"/>
        <v>C</v>
      </c>
      <c r="H101" s="110" t="str">
        <f t="shared" si="26"/>
        <v>2.0</v>
      </c>
      <c r="I101" s="99">
        <v>3.95</v>
      </c>
      <c r="J101" s="109" t="str">
        <f t="shared" si="27"/>
        <v>F</v>
      </c>
      <c r="K101" s="110" t="b">
        <f t="shared" si="28"/>
        <v>0</v>
      </c>
      <c r="L101" s="99">
        <v>6.6</v>
      </c>
      <c r="M101" s="109" t="str">
        <f t="shared" si="29"/>
        <v>C⁺</v>
      </c>
      <c r="N101" s="110" t="str">
        <f t="shared" si="30"/>
        <v>2.5</v>
      </c>
      <c r="O101" s="99">
        <v>7.2999999999999989</v>
      </c>
      <c r="P101" s="109" t="str">
        <f t="shared" si="31"/>
        <v>B</v>
      </c>
      <c r="Q101" s="110" t="str">
        <f t="shared" si="32"/>
        <v>3.0</v>
      </c>
      <c r="R101" s="99">
        <v>7.65</v>
      </c>
      <c r="S101" s="109" t="str">
        <f t="shared" si="33"/>
        <v>B</v>
      </c>
      <c r="T101" s="110" t="str">
        <f t="shared" si="34"/>
        <v>3.0</v>
      </c>
      <c r="U101" s="99">
        <v>5.9999999999999991</v>
      </c>
      <c r="V101" s="109" t="str">
        <f t="shared" si="35"/>
        <v>C</v>
      </c>
      <c r="W101" s="110" t="str">
        <f t="shared" si="36"/>
        <v>2.0</v>
      </c>
      <c r="X101" s="88">
        <v>5.9999999999999991</v>
      </c>
      <c r="Y101" s="109" t="str">
        <f t="shared" si="37"/>
        <v>C</v>
      </c>
      <c r="Z101" s="110" t="str">
        <f t="shared" si="38"/>
        <v>2.0</v>
      </c>
      <c r="AA101" s="88">
        <v>7.65</v>
      </c>
      <c r="AB101" s="109" t="str">
        <f t="shared" si="39"/>
        <v>B</v>
      </c>
      <c r="AC101" s="110" t="str">
        <f t="shared" si="40"/>
        <v>3.0</v>
      </c>
      <c r="AD101" s="89">
        <v>6.6</v>
      </c>
      <c r="AE101" s="109" t="str">
        <f t="shared" si="41"/>
        <v>C⁺</v>
      </c>
      <c r="AF101" s="110" t="str">
        <f t="shared" si="42"/>
        <v>2.5</v>
      </c>
      <c r="AG101" s="88">
        <v>4.8999999999999995</v>
      </c>
      <c r="AH101" s="109" t="str">
        <f t="shared" si="43"/>
        <v>D</v>
      </c>
      <c r="AI101" s="110" t="str">
        <f t="shared" si="44"/>
        <v>1.0</v>
      </c>
      <c r="AJ101" s="116">
        <f t="shared" si="45"/>
        <v>142.94999999999999</v>
      </c>
      <c r="AK101" s="173">
        <f t="shared" si="46"/>
        <v>6.2152173913043471</v>
      </c>
      <c r="AL101" s="116">
        <f t="shared" si="48"/>
        <v>47.5</v>
      </c>
      <c r="AM101" s="122">
        <f t="shared" si="47"/>
        <v>2.0652173913043477</v>
      </c>
    </row>
    <row r="102" spans="1:39" s="184" customFormat="1" ht="19.5" customHeight="1">
      <c r="A102" s="175">
        <v>94</v>
      </c>
      <c r="B102" s="144">
        <v>1565010198</v>
      </c>
      <c r="C102" s="145" t="s">
        <v>260</v>
      </c>
      <c r="D102" s="146" t="s">
        <v>261</v>
      </c>
      <c r="E102" s="187" t="s">
        <v>262</v>
      </c>
      <c r="F102" s="176" t="e">
        <v>#VALUE!</v>
      </c>
      <c r="G102" s="177" t="e">
        <f t="shared" si="25"/>
        <v>#VALUE!</v>
      </c>
      <c r="H102" s="178" t="e">
        <f t="shared" si="26"/>
        <v>#VALUE!</v>
      </c>
      <c r="I102" s="176" t="e">
        <v>#VALUE!</v>
      </c>
      <c r="J102" s="177" t="e">
        <f t="shared" si="27"/>
        <v>#VALUE!</v>
      </c>
      <c r="K102" s="178" t="e">
        <f t="shared" si="28"/>
        <v>#VALUE!</v>
      </c>
      <c r="L102" s="176" t="e">
        <v>#VALUE!</v>
      </c>
      <c r="M102" s="177" t="e">
        <f t="shared" si="29"/>
        <v>#VALUE!</v>
      </c>
      <c r="N102" s="178" t="e">
        <f t="shared" si="30"/>
        <v>#VALUE!</v>
      </c>
      <c r="O102" s="176" t="e">
        <v>#VALUE!</v>
      </c>
      <c r="P102" s="177" t="e">
        <f t="shared" si="31"/>
        <v>#VALUE!</v>
      </c>
      <c r="Q102" s="178" t="e">
        <f t="shared" si="32"/>
        <v>#VALUE!</v>
      </c>
      <c r="R102" s="176" t="e">
        <v>#VALUE!</v>
      </c>
      <c r="S102" s="177" t="e">
        <f t="shared" si="33"/>
        <v>#VALUE!</v>
      </c>
      <c r="T102" s="178" t="e">
        <f t="shared" si="34"/>
        <v>#VALUE!</v>
      </c>
      <c r="U102" s="176" t="e">
        <v>#VALUE!</v>
      </c>
      <c r="V102" s="177" t="e">
        <f t="shared" si="35"/>
        <v>#VALUE!</v>
      </c>
      <c r="W102" s="178" t="e">
        <f t="shared" si="36"/>
        <v>#VALUE!</v>
      </c>
      <c r="X102" s="179" t="e">
        <v>#VALUE!</v>
      </c>
      <c r="Y102" s="177" t="e">
        <f t="shared" si="37"/>
        <v>#VALUE!</v>
      </c>
      <c r="Z102" s="178" t="e">
        <f t="shared" si="38"/>
        <v>#VALUE!</v>
      </c>
      <c r="AA102" s="179" t="e">
        <v>#VALUE!</v>
      </c>
      <c r="AB102" s="177" t="e">
        <f t="shared" si="39"/>
        <v>#VALUE!</v>
      </c>
      <c r="AC102" s="178" t="e">
        <f t="shared" si="40"/>
        <v>#VALUE!</v>
      </c>
      <c r="AD102" s="180" t="e">
        <v>#VALUE!</v>
      </c>
      <c r="AE102" s="177" t="e">
        <f t="shared" si="41"/>
        <v>#VALUE!</v>
      </c>
      <c r="AF102" s="178" t="e">
        <f t="shared" si="42"/>
        <v>#VALUE!</v>
      </c>
      <c r="AG102" s="179" t="e">
        <v>#VALUE!</v>
      </c>
      <c r="AH102" s="177" t="e">
        <f t="shared" si="43"/>
        <v>#VALUE!</v>
      </c>
      <c r="AI102" s="178" t="e">
        <f t="shared" si="44"/>
        <v>#VALUE!</v>
      </c>
      <c r="AJ102" s="181" t="e">
        <f t="shared" si="45"/>
        <v>#VALUE!</v>
      </c>
      <c r="AK102" s="182" t="e">
        <f t="shared" si="46"/>
        <v>#VALUE!</v>
      </c>
      <c r="AL102" s="181" t="e">
        <f t="shared" si="48"/>
        <v>#VALUE!</v>
      </c>
      <c r="AM102" s="183" t="e">
        <f t="shared" si="47"/>
        <v>#VALUE!</v>
      </c>
    </row>
    <row r="103" spans="1:39" ht="19.5" customHeight="1">
      <c r="A103" s="118">
        <v>95</v>
      </c>
      <c r="B103" s="119">
        <v>1565010199</v>
      </c>
      <c r="C103" s="127" t="s">
        <v>263</v>
      </c>
      <c r="D103" s="128" t="s">
        <v>47</v>
      </c>
      <c r="E103" s="189">
        <v>33653</v>
      </c>
      <c r="F103" s="99">
        <v>7.2999999999999989</v>
      </c>
      <c r="G103" s="109" t="str">
        <f t="shared" si="25"/>
        <v>B</v>
      </c>
      <c r="H103" s="110" t="str">
        <f t="shared" si="26"/>
        <v>3.0</v>
      </c>
      <c r="I103" s="99">
        <v>4.3</v>
      </c>
      <c r="J103" s="109" t="str">
        <f t="shared" si="27"/>
        <v>D</v>
      </c>
      <c r="K103" s="110" t="str">
        <f t="shared" si="28"/>
        <v>1.0</v>
      </c>
      <c r="L103" s="99">
        <v>6.6</v>
      </c>
      <c r="M103" s="109" t="str">
        <f t="shared" si="29"/>
        <v>C⁺</v>
      </c>
      <c r="N103" s="110" t="str">
        <f t="shared" si="30"/>
        <v>2.5</v>
      </c>
      <c r="O103" s="99">
        <v>7.2999999999999989</v>
      </c>
      <c r="P103" s="109" t="str">
        <f t="shared" si="31"/>
        <v>B</v>
      </c>
      <c r="Q103" s="110" t="str">
        <f t="shared" si="32"/>
        <v>3.0</v>
      </c>
      <c r="R103" s="99">
        <v>7.5699999999999994</v>
      </c>
      <c r="S103" s="109" t="str">
        <f t="shared" si="33"/>
        <v>B</v>
      </c>
      <c r="T103" s="110" t="str">
        <f t="shared" si="34"/>
        <v>3.0</v>
      </c>
      <c r="U103" s="99">
        <v>6.6</v>
      </c>
      <c r="V103" s="109" t="str">
        <f t="shared" si="35"/>
        <v>C⁺</v>
      </c>
      <c r="W103" s="110" t="str">
        <f t="shared" si="36"/>
        <v>2.5</v>
      </c>
      <c r="X103" s="88">
        <v>7.2999999999999989</v>
      </c>
      <c r="Y103" s="109" t="str">
        <f t="shared" si="37"/>
        <v>B</v>
      </c>
      <c r="Z103" s="110" t="str">
        <f t="shared" si="38"/>
        <v>3.0</v>
      </c>
      <c r="AA103" s="88">
        <v>6.9499999999999993</v>
      </c>
      <c r="AB103" s="109" t="str">
        <f t="shared" si="39"/>
        <v>C⁺</v>
      </c>
      <c r="AC103" s="110" t="str">
        <f t="shared" si="40"/>
        <v>2.5</v>
      </c>
      <c r="AD103" s="89">
        <v>5.6</v>
      </c>
      <c r="AE103" s="109" t="str">
        <f t="shared" si="41"/>
        <v>C</v>
      </c>
      <c r="AF103" s="110" t="str">
        <f t="shared" si="42"/>
        <v>2.0</v>
      </c>
      <c r="AG103" s="88">
        <v>8.2999999999999989</v>
      </c>
      <c r="AH103" s="109" t="str">
        <f t="shared" si="43"/>
        <v>B⁺</v>
      </c>
      <c r="AI103" s="110" t="str">
        <f t="shared" si="44"/>
        <v>3.5</v>
      </c>
      <c r="AJ103" s="116">
        <f t="shared" si="45"/>
        <v>152.84</v>
      </c>
      <c r="AK103" s="173">
        <f t="shared" si="46"/>
        <v>6.6452173913043477</v>
      </c>
      <c r="AL103" s="116">
        <f t="shared" si="48"/>
        <v>58</v>
      </c>
      <c r="AM103" s="122">
        <f t="shared" si="47"/>
        <v>2.5217391304347827</v>
      </c>
    </row>
    <row r="104" spans="1:39" ht="19.5" customHeight="1">
      <c r="A104" s="118">
        <v>96</v>
      </c>
      <c r="B104" s="119">
        <v>1565010201</v>
      </c>
      <c r="C104" s="129" t="s">
        <v>264</v>
      </c>
      <c r="D104" s="130" t="s">
        <v>48</v>
      </c>
      <c r="E104" s="189" t="s">
        <v>265</v>
      </c>
      <c r="F104" s="99">
        <v>7.2999999999999989</v>
      </c>
      <c r="G104" s="109" t="str">
        <f t="shared" si="25"/>
        <v>B</v>
      </c>
      <c r="H104" s="110" t="str">
        <f t="shared" si="26"/>
        <v>3.0</v>
      </c>
      <c r="I104" s="99">
        <v>5.45</v>
      </c>
      <c r="J104" s="109" t="str">
        <f t="shared" si="27"/>
        <v>D⁺</v>
      </c>
      <c r="K104" s="110" t="str">
        <f t="shared" si="28"/>
        <v>1.5</v>
      </c>
      <c r="L104" s="99">
        <v>6.9499999999999993</v>
      </c>
      <c r="M104" s="109" t="str">
        <f t="shared" si="29"/>
        <v>C⁺</v>
      </c>
      <c r="N104" s="110" t="str">
        <f t="shared" si="30"/>
        <v>2.5</v>
      </c>
      <c r="O104" s="99">
        <v>7.2999999999999989</v>
      </c>
      <c r="P104" s="109" t="str">
        <f t="shared" si="31"/>
        <v>B</v>
      </c>
      <c r="Q104" s="110" t="str">
        <f t="shared" si="32"/>
        <v>3.0</v>
      </c>
      <c r="R104" s="99">
        <v>7.92</v>
      </c>
      <c r="S104" s="109" t="str">
        <f t="shared" si="33"/>
        <v>B</v>
      </c>
      <c r="T104" s="110" t="str">
        <f t="shared" si="34"/>
        <v>3.0</v>
      </c>
      <c r="U104" s="99">
        <v>5.9999999999999991</v>
      </c>
      <c r="V104" s="109" t="str">
        <f t="shared" si="35"/>
        <v>C</v>
      </c>
      <c r="W104" s="110" t="str">
        <f t="shared" si="36"/>
        <v>2.0</v>
      </c>
      <c r="X104" s="88">
        <v>5.9999999999999991</v>
      </c>
      <c r="Y104" s="109" t="str">
        <f t="shared" si="37"/>
        <v>C</v>
      </c>
      <c r="Z104" s="110" t="str">
        <f t="shared" si="38"/>
        <v>2.0</v>
      </c>
      <c r="AA104" s="88">
        <v>6.6</v>
      </c>
      <c r="AB104" s="109" t="str">
        <f t="shared" si="39"/>
        <v>C⁺</v>
      </c>
      <c r="AC104" s="110" t="str">
        <f t="shared" si="40"/>
        <v>2.5</v>
      </c>
      <c r="AD104" s="89">
        <v>5.9</v>
      </c>
      <c r="AE104" s="109" t="str">
        <f t="shared" si="41"/>
        <v>C</v>
      </c>
      <c r="AF104" s="110" t="str">
        <f t="shared" si="42"/>
        <v>2.0</v>
      </c>
      <c r="AG104" s="88">
        <v>8</v>
      </c>
      <c r="AH104" s="109" t="str">
        <f t="shared" si="43"/>
        <v>B⁺</v>
      </c>
      <c r="AI104" s="110" t="str">
        <f t="shared" si="44"/>
        <v>3.5</v>
      </c>
      <c r="AJ104" s="116">
        <f t="shared" si="45"/>
        <v>153.49</v>
      </c>
      <c r="AK104" s="173">
        <f t="shared" si="46"/>
        <v>6.6734782608695653</v>
      </c>
      <c r="AL104" s="116">
        <f t="shared" si="48"/>
        <v>56.5</v>
      </c>
      <c r="AM104" s="122">
        <f t="shared" si="47"/>
        <v>2.4565217391304346</v>
      </c>
    </row>
    <row r="105" spans="1:39" ht="19.5" customHeight="1">
      <c r="A105" s="118">
        <v>97</v>
      </c>
      <c r="B105" s="119">
        <v>1565010203</v>
      </c>
      <c r="C105" s="127" t="s">
        <v>266</v>
      </c>
      <c r="D105" s="128" t="s">
        <v>267</v>
      </c>
      <c r="E105" s="190" t="s">
        <v>268</v>
      </c>
      <c r="F105" s="100">
        <v>5.9</v>
      </c>
      <c r="G105" s="109" t="str">
        <f t="shared" si="25"/>
        <v>C</v>
      </c>
      <c r="H105" s="110" t="str">
        <f t="shared" si="26"/>
        <v>2.0</v>
      </c>
      <c r="I105" s="100">
        <v>3.95</v>
      </c>
      <c r="J105" s="109" t="str">
        <f t="shared" si="27"/>
        <v>F</v>
      </c>
      <c r="K105" s="110" t="b">
        <f t="shared" si="28"/>
        <v>0</v>
      </c>
      <c r="L105" s="100">
        <v>4.55</v>
      </c>
      <c r="M105" s="109" t="str">
        <f t="shared" si="29"/>
        <v>D</v>
      </c>
      <c r="N105" s="110" t="str">
        <f t="shared" si="30"/>
        <v>1.0</v>
      </c>
      <c r="O105" s="100">
        <v>6.6</v>
      </c>
      <c r="P105" s="109" t="str">
        <f t="shared" si="31"/>
        <v>C⁺</v>
      </c>
      <c r="Q105" s="110" t="str">
        <f t="shared" si="32"/>
        <v>2.5</v>
      </c>
      <c r="R105" s="100">
        <v>5.25</v>
      </c>
      <c r="S105" s="109" t="str">
        <f t="shared" si="33"/>
        <v>D⁺</v>
      </c>
      <c r="T105" s="110" t="str">
        <f t="shared" si="34"/>
        <v>1.5</v>
      </c>
      <c r="U105" s="100">
        <v>6.6999999999999993</v>
      </c>
      <c r="V105" s="109" t="str">
        <f t="shared" si="35"/>
        <v>C⁺</v>
      </c>
      <c r="W105" s="110" t="str">
        <f t="shared" si="36"/>
        <v>2.5</v>
      </c>
      <c r="X105" s="88">
        <v>6.6999999999999993</v>
      </c>
      <c r="Y105" s="109" t="str">
        <f t="shared" si="37"/>
        <v>C⁺</v>
      </c>
      <c r="Z105" s="110" t="str">
        <f t="shared" si="38"/>
        <v>2.5</v>
      </c>
      <c r="AA105" s="88">
        <v>4.55</v>
      </c>
      <c r="AB105" s="109" t="str">
        <f t="shared" si="39"/>
        <v>D</v>
      </c>
      <c r="AC105" s="110" t="str">
        <f t="shared" si="40"/>
        <v>1.0</v>
      </c>
      <c r="AD105" s="89">
        <v>6.2999999999999989</v>
      </c>
      <c r="AE105" s="109" t="str">
        <f t="shared" si="41"/>
        <v>C</v>
      </c>
      <c r="AF105" s="110" t="str">
        <f t="shared" si="42"/>
        <v>2.0</v>
      </c>
      <c r="AG105" s="88">
        <v>4.8999999999999995</v>
      </c>
      <c r="AH105" s="109" t="str">
        <f t="shared" si="43"/>
        <v>D</v>
      </c>
      <c r="AI105" s="110" t="str">
        <f t="shared" si="44"/>
        <v>1.0</v>
      </c>
      <c r="AJ105" s="116">
        <f t="shared" si="45"/>
        <v>127.64999999999999</v>
      </c>
      <c r="AK105" s="173">
        <f t="shared" si="46"/>
        <v>5.55</v>
      </c>
      <c r="AL105" s="116">
        <f t="shared" si="48"/>
        <v>36.5</v>
      </c>
      <c r="AM105" s="122">
        <f t="shared" si="47"/>
        <v>1.5869565217391304</v>
      </c>
    </row>
    <row r="106" spans="1:39" ht="19.5" customHeight="1">
      <c r="A106" s="118">
        <v>98</v>
      </c>
      <c r="B106" s="119">
        <v>1565010206</v>
      </c>
      <c r="C106" s="127" t="s">
        <v>269</v>
      </c>
      <c r="D106" s="128" t="s">
        <v>211</v>
      </c>
      <c r="E106" s="189">
        <v>33156</v>
      </c>
      <c r="F106" s="99">
        <v>5.9</v>
      </c>
      <c r="G106" s="109" t="str">
        <f t="shared" si="25"/>
        <v>C</v>
      </c>
      <c r="H106" s="110" t="str">
        <f t="shared" si="26"/>
        <v>2.0</v>
      </c>
      <c r="I106" s="99">
        <v>5.35</v>
      </c>
      <c r="J106" s="109" t="str">
        <f t="shared" si="27"/>
        <v>D⁺</v>
      </c>
      <c r="K106" s="110" t="str">
        <f t="shared" si="28"/>
        <v>1.5</v>
      </c>
      <c r="L106" s="99">
        <v>6.9499999999999993</v>
      </c>
      <c r="M106" s="109" t="str">
        <f t="shared" si="29"/>
        <v>C⁺</v>
      </c>
      <c r="N106" s="110" t="str">
        <f t="shared" si="30"/>
        <v>2.5</v>
      </c>
      <c r="O106" s="99">
        <v>7.2999999999999989</v>
      </c>
      <c r="P106" s="109" t="str">
        <f t="shared" si="31"/>
        <v>B</v>
      </c>
      <c r="Q106" s="110" t="str">
        <f t="shared" si="32"/>
        <v>3.0</v>
      </c>
      <c r="R106" s="99">
        <v>7.74</v>
      </c>
      <c r="S106" s="109" t="str">
        <f t="shared" si="33"/>
        <v>B</v>
      </c>
      <c r="T106" s="110" t="str">
        <f t="shared" si="34"/>
        <v>3.0</v>
      </c>
      <c r="U106" s="99">
        <v>5.9999999999999991</v>
      </c>
      <c r="V106" s="109" t="str">
        <f t="shared" si="35"/>
        <v>C</v>
      </c>
      <c r="W106" s="110" t="str">
        <f t="shared" si="36"/>
        <v>2.0</v>
      </c>
      <c r="X106" s="88">
        <v>5.9999999999999991</v>
      </c>
      <c r="Y106" s="109" t="str">
        <f t="shared" si="37"/>
        <v>C</v>
      </c>
      <c r="Z106" s="110" t="str">
        <f t="shared" si="38"/>
        <v>2.0</v>
      </c>
      <c r="AA106" s="88">
        <v>6.9499999999999993</v>
      </c>
      <c r="AB106" s="109" t="str">
        <f t="shared" si="39"/>
        <v>C⁺</v>
      </c>
      <c r="AC106" s="110" t="str">
        <f t="shared" si="40"/>
        <v>2.5</v>
      </c>
      <c r="AD106" s="89">
        <v>7</v>
      </c>
      <c r="AE106" s="109" t="str">
        <f t="shared" si="41"/>
        <v>B</v>
      </c>
      <c r="AF106" s="110" t="str">
        <f t="shared" si="42"/>
        <v>3.0</v>
      </c>
      <c r="AG106" s="88">
        <v>8.2999999999999989</v>
      </c>
      <c r="AH106" s="109" t="str">
        <f t="shared" si="43"/>
        <v>B⁺</v>
      </c>
      <c r="AI106" s="110" t="str">
        <f t="shared" si="44"/>
        <v>3.5</v>
      </c>
      <c r="AJ106" s="116">
        <f t="shared" si="45"/>
        <v>154.63</v>
      </c>
      <c r="AK106" s="173">
        <f t="shared" si="46"/>
        <v>6.7230434782608697</v>
      </c>
      <c r="AL106" s="116">
        <f>H106*$F$7+K106*$I$7+N106*$L$7+Q106*$O$7+T106*$R$7+W106*$U$7+Z106*$X$7+AC106*$AA$7+AF106*$AD$7+AI106*$AG$7</f>
        <v>57.5</v>
      </c>
      <c r="AM106" s="122">
        <f t="shared" si="47"/>
        <v>2.5</v>
      </c>
    </row>
    <row r="107" spans="1:39" ht="19.5" customHeight="1">
      <c r="A107" s="131">
        <v>99</v>
      </c>
      <c r="B107" s="132">
        <v>1565010207</v>
      </c>
      <c r="C107" s="133" t="s">
        <v>270</v>
      </c>
      <c r="D107" s="134" t="s">
        <v>49</v>
      </c>
      <c r="E107" s="191" t="s">
        <v>271</v>
      </c>
      <c r="F107" s="101">
        <v>5.9</v>
      </c>
      <c r="G107" s="109" t="str">
        <f t="shared" si="25"/>
        <v>C</v>
      </c>
      <c r="H107" s="110" t="str">
        <f t="shared" si="26"/>
        <v>2.0</v>
      </c>
      <c r="I107" s="101">
        <v>5.35</v>
      </c>
      <c r="J107" s="109" t="str">
        <f t="shared" si="27"/>
        <v>D⁺</v>
      </c>
      <c r="K107" s="110" t="str">
        <f t="shared" si="28"/>
        <v>1.5</v>
      </c>
      <c r="L107" s="101">
        <v>6.9499999999999993</v>
      </c>
      <c r="M107" s="109" t="str">
        <f t="shared" si="29"/>
        <v>C⁺</v>
      </c>
      <c r="N107" s="110" t="str">
        <f t="shared" si="30"/>
        <v>2.5</v>
      </c>
      <c r="O107" s="101">
        <v>7.2999999999999989</v>
      </c>
      <c r="P107" s="109" t="str">
        <f t="shared" si="31"/>
        <v>B</v>
      </c>
      <c r="Q107" s="110" t="str">
        <f t="shared" si="32"/>
        <v>3.0</v>
      </c>
      <c r="R107" s="101">
        <v>7.74</v>
      </c>
      <c r="S107" s="109" t="str">
        <f t="shared" si="33"/>
        <v>B</v>
      </c>
      <c r="T107" s="110" t="str">
        <f t="shared" si="34"/>
        <v>3.0</v>
      </c>
      <c r="U107" s="101">
        <v>5.3</v>
      </c>
      <c r="V107" s="109" t="str">
        <f t="shared" si="35"/>
        <v>D⁺</v>
      </c>
      <c r="W107" s="110" t="str">
        <f t="shared" si="36"/>
        <v>1.5</v>
      </c>
      <c r="X107" s="102">
        <v>5.9999999999999991</v>
      </c>
      <c r="Y107" s="109" t="str">
        <f t="shared" si="37"/>
        <v>C</v>
      </c>
      <c r="Z107" s="110" t="str">
        <f t="shared" si="38"/>
        <v>2.0</v>
      </c>
      <c r="AA107" s="102">
        <v>6.9499999999999993</v>
      </c>
      <c r="AB107" s="109" t="str">
        <f t="shared" si="39"/>
        <v>C⁺</v>
      </c>
      <c r="AC107" s="110" t="str">
        <f t="shared" si="40"/>
        <v>2.5</v>
      </c>
      <c r="AD107" s="103">
        <v>7</v>
      </c>
      <c r="AE107" s="109" t="str">
        <f t="shared" si="41"/>
        <v>B</v>
      </c>
      <c r="AF107" s="110" t="str">
        <f t="shared" si="42"/>
        <v>3.0</v>
      </c>
      <c r="AG107" s="102">
        <v>8</v>
      </c>
      <c r="AH107" s="109" t="str">
        <f t="shared" si="43"/>
        <v>B⁺</v>
      </c>
      <c r="AI107" s="110" t="str">
        <f t="shared" si="44"/>
        <v>3.5</v>
      </c>
      <c r="AJ107" s="116">
        <f t="shared" si="45"/>
        <v>152.63</v>
      </c>
      <c r="AK107" s="174">
        <f t="shared" si="46"/>
        <v>6.6360869565217389</v>
      </c>
      <c r="AL107" s="136">
        <f>H107*$F$7+K107*$I$7+N107*$L$7+Q107*$O$7+T107*$R$7+W107*$U$7+Z107*$X$7+AC107*$AA$7+AF107*$AD$7+AI107*$AG$7</f>
        <v>56.5</v>
      </c>
      <c r="AM107" s="135">
        <f t="shared" si="47"/>
        <v>2.4565217391304346</v>
      </c>
    </row>
    <row r="108" spans="1:39" ht="19.5" customHeight="1"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39" ht="19.5" customHeight="1"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</sheetData>
  <autoFilter ref="F8:AI107"/>
  <mergeCells count="25">
    <mergeCell ref="F6:H6"/>
    <mergeCell ref="I6:K6"/>
    <mergeCell ref="L6:N6"/>
    <mergeCell ref="O6:Q6"/>
    <mergeCell ref="R6:T6"/>
    <mergeCell ref="A1:D1"/>
    <mergeCell ref="E1:X1"/>
    <mergeCell ref="I2:P2"/>
    <mergeCell ref="D3:F3"/>
    <mergeCell ref="D4:F4"/>
    <mergeCell ref="F7:H7"/>
    <mergeCell ref="I7:K7"/>
    <mergeCell ref="L7:N7"/>
    <mergeCell ref="O7:Q7"/>
    <mergeCell ref="R7:T7"/>
    <mergeCell ref="U6:W6"/>
    <mergeCell ref="X6:Z6"/>
    <mergeCell ref="AA6:AC6"/>
    <mergeCell ref="AD6:AF6"/>
    <mergeCell ref="AG6:AI6"/>
    <mergeCell ref="U7:W7"/>
    <mergeCell ref="X7:Z7"/>
    <mergeCell ref="AA7:AC7"/>
    <mergeCell ref="AD7:AF7"/>
    <mergeCell ref="AG7:AI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tabSelected="1" workbookViewId="0">
      <selection activeCell="G69" sqref="G69"/>
    </sheetView>
  </sheetViews>
  <sheetFormatPr defaultRowHeight="15"/>
  <cols>
    <col min="2" max="2" width="12.42578125" customWidth="1"/>
    <col min="3" max="3" width="21.85546875" customWidth="1"/>
    <col min="4" max="4" width="14.5703125" customWidth="1"/>
    <col min="5" max="5" width="12" customWidth="1"/>
  </cols>
  <sheetData>
    <row r="2" spans="1:5">
      <c r="B2" s="221" t="s">
        <v>68</v>
      </c>
      <c r="C2" s="222"/>
      <c r="D2" s="223"/>
    </row>
    <row r="3" spans="1:5">
      <c r="A3" s="175">
        <v>1</v>
      </c>
      <c r="B3" s="144">
        <v>1565010077</v>
      </c>
      <c r="C3" s="145" t="s">
        <v>82</v>
      </c>
      <c r="D3" s="146" t="s">
        <v>14</v>
      </c>
      <c r="E3" s="187" t="s">
        <v>83</v>
      </c>
    </row>
    <row r="4" spans="1:5">
      <c r="A4" s="175">
        <v>2</v>
      </c>
      <c r="B4" s="144">
        <v>1565010080</v>
      </c>
      <c r="C4" s="145" t="s">
        <v>16</v>
      </c>
      <c r="D4" s="146" t="s">
        <v>89</v>
      </c>
      <c r="E4" s="187" t="s">
        <v>90</v>
      </c>
    </row>
    <row r="5" spans="1:5">
      <c r="A5" s="175">
        <v>3</v>
      </c>
      <c r="B5" s="144">
        <v>1565010081</v>
      </c>
      <c r="C5" s="145" t="s">
        <v>91</v>
      </c>
      <c r="D5" s="146" t="s">
        <v>92</v>
      </c>
      <c r="E5" s="187" t="s">
        <v>93</v>
      </c>
    </row>
    <row r="6" spans="1:5">
      <c r="A6" s="175">
        <v>4</v>
      </c>
      <c r="B6" s="144">
        <v>1565010092</v>
      </c>
      <c r="C6" s="145" t="s">
        <v>108</v>
      </c>
      <c r="D6" s="146" t="s">
        <v>18</v>
      </c>
      <c r="E6" s="187" t="s">
        <v>109</v>
      </c>
    </row>
    <row r="7" spans="1:5">
      <c r="A7" s="175">
        <v>5</v>
      </c>
      <c r="B7" s="144">
        <v>1565010101</v>
      </c>
      <c r="C7" s="145" t="s">
        <v>117</v>
      </c>
      <c r="D7" s="146" t="s">
        <v>20</v>
      </c>
      <c r="E7" s="187" t="s">
        <v>118</v>
      </c>
    </row>
    <row r="8" spans="1:5">
      <c r="A8" s="175">
        <v>6</v>
      </c>
      <c r="B8" s="144">
        <v>1565010105</v>
      </c>
      <c r="C8" s="145" t="s">
        <v>125</v>
      </c>
      <c r="D8" s="146" t="s">
        <v>126</v>
      </c>
      <c r="E8" s="187">
        <v>32154</v>
      </c>
    </row>
    <row r="9" spans="1:5">
      <c r="A9" s="175">
        <v>7</v>
      </c>
      <c r="B9" s="119">
        <v>1565010128</v>
      </c>
      <c r="C9" s="120" t="s">
        <v>129</v>
      </c>
      <c r="D9" s="121" t="s">
        <v>159</v>
      </c>
      <c r="E9" s="186">
        <v>33971</v>
      </c>
    </row>
    <row r="10" spans="1:5">
      <c r="A10" s="175">
        <v>8</v>
      </c>
      <c r="B10" s="144">
        <v>1565010153</v>
      </c>
      <c r="C10" s="145" t="s">
        <v>25</v>
      </c>
      <c r="D10" s="146" t="s">
        <v>43</v>
      </c>
      <c r="E10" s="187" t="s">
        <v>200</v>
      </c>
    </row>
    <row r="11" spans="1:5">
      <c r="A11" s="175">
        <v>9</v>
      </c>
      <c r="B11" s="144">
        <v>1565010165</v>
      </c>
      <c r="C11" s="145" t="s">
        <v>218</v>
      </c>
      <c r="D11" s="146" t="s">
        <v>219</v>
      </c>
      <c r="E11" s="187" t="s">
        <v>220</v>
      </c>
    </row>
    <row r="12" spans="1:5">
      <c r="A12" s="175">
        <v>10</v>
      </c>
      <c r="B12" s="144">
        <v>1565010166</v>
      </c>
      <c r="C12" s="145" t="s">
        <v>221</v>
      </c>
      <c r="D12" s="146" t="s">
        <v>219</v>
      </c>
      <c r="E12" s="187" t="s">
        <v>222</v>
      </c>
    </row>
    <row r="13" spans="1:5">
      <c r="A13" s="175">
        <v>11</v>
      </c>
      <c r="B13" s="119">
        <v>1565010174</v>
      </c>
      <c r="C13" s="120" t="s">
        <v>234</v>
      </c>
      <c r="D13" s="121" t="s">
        <v>230</v>
      </c>
      <c r="E13" s="186" t="s">
        <v>235</v>
      </c>
    </row>
    <row r="14" spans="1:5">
      <c r="A14" s="175">
        <v>12</v>
      </c>
      <c r="B14" s="144">
        <v>1565010176</v>
      </c>
      <c r="C14" s="145" t="s">
        <v>238</v>
      </c>
      <c r="D14" s="146" t="s">
        <v>239</v>
      </c>
      <c r="E14" s="187" t="s">
        <v>240</v>
      </c>
    </row>
    <row r="15" spans="1:5">
      <c r="A15" s="175">
        <v>13</v>
      </c>
      <c r="B15" s="144">
        <v>1565010182</v>
      </c>
      <c r="C15" s="145" t="s">
        <v>246</v>
      </c>
      <c r="D15" s="146" t="s">
        <v>18</v>
      </c>
      <c r="E15" s="187">
        <v>30368</v>
      </c>
    </row>
    <row r="16" spans="1:5">
      <c r="A16" s="175">
        <v>14</v>
      </c>
      <c r="B16" s="144">
        <v>1565010187</v>
      </c>
      <c r="C16" s="145" t="s">
        <v>251</v>
      </c>
      <c r="D16" s="146" t="s">
        <v>252</v>
      </c>
      <c r="E16" s="187">
        <v>31494</v>
      </c>
    </row>
    <row r="17" spans="1:5">
      <c r="A17" s="175">
        <v>15</v>
      </c>
      <c r="B17" s="144">
        <v>1565010188</v>
      </c>
      <c r="C17" s="145" t="s">
        <v>253</v>
      </c>
      <c r="D17" s="146" t="s">
        <v>26</v>
      </c>
      <c r="E17" s="187">
        <v>32713</v>
      </c>
    </row>
    <row r="18" spans="1:5">
      <c r="A18" s="175">
        <v>16</v>
      </c>
      <c r="B18" s="144">
        <v>1565010198</v>
      </c>
      <c r="C18" s="145" t="s">
        <v>260</v>
      </c>
      <c r="D18" s="146" t="s">
        <v>261</v>
      </c>
      <c r="E18" s="187" t="s">
        <v>262</v>
      </c>
    </row>
    <row r="19" spans="1:5">
      <c r="E19" s="192"/>
    </row>
    <row r="20" spans="1:5">
      <c r="B20" s="221" t="s">
        <v>69</v>
      </c>
      <c r="C20" s="210"/>
      <c r="D20" s="211"/>
      <c r="E20" s="192"/>
    </row>
    <row r="21" spans="1:5">
      <c r="A21" s="175">
        <v>1</v>
      </c>
      <c r="B21" s="119">
        <v>1565010076</v>
      </c>
      <c r="C21" s="120" t="s">
        <v>80</v>
      </c>
      <c r="D21" s="121" t="s">
        <v>13</v>
      </c>
      <c r="E21" s="186" t="s">
        <v>81</v>
      </c>
    </row>
    <row r="22" spans="1:5">
      <c r="A22" s="175">
        <v>2</v>
      </c>
      <c r="B22" s="144">
        <v>1565010077</v>
      </c>
      <c r="C22" s="145" t="s">
        <v>82</v>
      </c>
      <c r="D22" s="146" t="s">
        <v>14</v>
      </c>
      <c r="E22" s="187" t="s">
        <v>83</v>
      </c>
    </row>
    <row r="23" spans="1:5">
      <c r="A23" s="175">
        <v>3</v>
      </c>
      <c r="B23" s="144">
        <v>1565010080</v>
      </c>
      <c r="C23" s="145" t="s">
        <v>16</v>
      </c>
      <c r="D23" s="146" t="s">
        <v>89</v>
      </c>
      <c r="E23" s="187" t="s">
        <v>90</v>
      </c>
    </row>
    <row r="24" spans="1:5">
      <c r="A24" s="175">
        <v>4</v>
      </c>
      <c r="B24" s="144">
        <v>1565010081</v>
      </c>
      <c r="C24" s="145" t="s">
        <v>91</v>
      </c>
      <c r="D24" s="146" t="s">
        <v>92</v>
      </c>
      <c r="E24" s="187" t="s">
        <v>93</v>
      </c>
    </row>
    <row r="25" spans="1:5">
      <c r="A25" s="175">
        <v>5</v>
      </c>
      <c r="B25" s="119">
        <v>1565010084</v>
      </c>
      <c r="C25" s="120" t="s">
        <v>94</v>
      </c>
      <c r="D25" s="121" t="s">
        <v>95</v>
      </c>
      <c r="E25" s="186" t="s">
        <v>96</v>
      </c>
    </row>
    <row r="26" spans="1:5">
      <c r="A26" s="175">
        <v>6</v>
      </c>
      <c r="B26" s="144">
        <v>1565010092</v>
      </c>
      <c r="C26" s="145" t="s">
        <v>108</v>
      </c>
      <c r="D26" s="146" t="s">
        <v>18</v>
      </c>
      <c r="E26" s="187" t="s">
        <v>109</v>
      </c>
    </row>
    <row r="27" spans="1:5">
      <c r="A27" s="175">
        <v>7</v>
      </c>
      <c r="B27" s="144">
        <v>1565010101</v>
      </c>
      <c r="C27" s="145" t="s">
        <v>117</v>
      </c>
      <c r="D27" s="146" t="s">
        <v>20</v>
      </c>
      <c r="E27" s="187" t="s">
        <v>118</v>
      </c>
    </row>
    <row r="28" spans="1:5">
      <c r="A28" s="175">
        <v>8</v>
      </c>
      <c r="B28" s="119">
        <v>1565010102</v>
      </c>
      <c r="C28" s="120" t="s">
        <v>119</v>
      </c>
      <c r="D28" s="121" t="s">
        <v>20</v>
      </c>
      <c r="E28" s="186" t="s">
        <v>120</v>
      </c>
    </row>
    <row r="29" spans="1:5">
      <c r="A29" s="175">
        <v>9</v>
      </c>
      <c r="B29" s="144">
        <v>1565010105</v>
      </c>
      <c r="C29" s="145" t="s">
        <v>125</v>
      </c>
      <c r="D29" s="146" t="s">
        <v>126</v>
      </c>
      <c r="E29" s="187">
        <v>32154</v>
      </c>
    </row>
    <row r="30" spans="1:5">
      <c r="A30" s="175">
        <v>10</v>
      </c>
      <c r="B30" s="119">
        <v>1565010111</v>
      </c>
      <c r="C30" s="120" t="s">
        <v>132</v>
      </c>
      <c r="D30" s="121" t="s">
        <v>26</v>
      </c>
      <c r="E30" s="186" t="s">
        <v>133</v>
      </c>
    </row>
    <row r="31" spans="1:5">
      <c r="A31" s="175">
        <v>11</v>
      </c>
      <c r="B31" s="119">
        <v>1565010115</v>
      </c>
      <c r="C31" s="120" t="s">
        <v>140</v>
      </c>
      <c r="D31" s="121" t="s">
        <v>141</v>
      </c>
      <c r="E31" s="186">
        <v>34278</v>
      </c>
    </row>
    <row r="32" spans="1:5">
      <c r="A32" s="175">
        <v>12</v>
      </c>
      <c r="B32" s="119">
        <v>1565010120</v>
      </c>
      <c r="C32" s="120" t="s">
        <v>150</v>
      </c>
      <c r="D32" s="121" t="s">
        <v>151</v>
      </c>
      <c r="E32" s="186" t="s">
        <v>152</v>
      </c>
    </row>
    <row r="33" spans="1:5">
      <c r="A33" s="175">
        <v>13</v>
      </c>
      <c r="B33" s="119">
        <v>1565010128</v>
      </c>
      <c r="C33" s="120" t="s">
        <v>129</v>
      </c>
      <c r="D33" s="121" t="s">
        <v>159</v>
      </c>
      <c r="E33" s="186">
        <v>33971</v>
      </c>
    </row>
    <row r="34" spans="1:5">
      <c r="A34" s="175">
        <v>14</v>
      </c>
      <c r="B34" s="119">
        <v>1565010134</v>
      </c>
      <c r="C34" s="120" t="s">
        <v>168</v>
      </c>
      <c r="D34" s="121" t="s">
        <v>169</v>
      </c>
      <c r="E34" s="186" t="s">
        <v>170</v>
      </c>
    </row>
    <row r="35" spans="1:5">
      <c r="A35" s="175">
        <v>15</v>
      </c>
      <c r="B35" s="119">
        <v>1565010136</v>
      </c>
      <c r="C35" s="120" t="s">
        <v>173</v>
      </c>
      <c r="D35" s="121" t="s">
        <v>36</v>
      </c>
      <c r="E35" s="186" t="s">
        <v>174</v>
      </c>
    </row>
    <row r="36" spans="1:5">
      <c r="A36" s="175">
        <v>16</v>
      </c>
      <c r="B36" s="119">
        <v>1565010142</v>
      </c>
      <c r="C36" s="120" t="s">
        <v>182</v>
      </c>
      <c r="D36" s="121" t="s">
        <v>38</v>
      </c>
      <c r="E36" s="186">
        <v>32635</v>
      </c>
    </row>
    <row r="37" spans="1:5">
      <c r="A37" s="175">
        <v>17</v>
      </c>
      <c r="B37" s="119">
        <v>1565010144</v>
      </c>
      <c r="C37" s="120" t="s">
        <v>40</v>
      </c>
      <c r="D37" s="121" t="s">
        <v>39</v>
      </c>
      <c r="E37" s="186" t="s">
        <v>184</v>
      </c>
    </row>
    <row r="38" spans="1:5">
      <c r="A38" s="175">
        <v>18</v>
      </c>
      <c r="B38" s="119">
        <v>1565010145</v>
      </c>
      <c r="C38" s="120" t="s">
        <v>185</v>
      </c>
      <c r="D38" s="121" t="s">
        <v>39</v>
      </c>
      <c r="E38" s="186" t="s">
        <v>186</v>
      </c>
    </row>
    <row r="39" spans="1:5">
      <c r="A39" s="175">
        <v>19</v>
      </c>
      <c r="B39" s="119">
        <v>1565010146</v>
      </c>
      <c r="C39" s="120" t="s">
        <v>187</v>
      </c>
      <c r="D39" s="121" t="s">
        <v>11</v>
      </c>
      <c r="E39" s="186" t="s">
        <v>188</v>
      </c>
    </row>
    <row r="40" spans="1:5">
      <c r="A40" s="175">
        <v>20</v>
      </c>
      <c r="B40" s="144">
        <v>1565010153</v>
      </c>
      <c r="C40" s="145" t="s">
        <v>25</v>
      </c>
      <c r="D40" s="146" t="s">
        <v>43</v>
      </c>
      <c r="E40" s="187" t="s">
        <v>200</v>
      </c>
    </row>
    <row r="41" spans="1:5">
      <c r="A41" s="175">
        <v>21</v>
      </c>
      <c r="B41" s="119">
        <v>1565010157</v>
      </c>
      <c r="C41" s="120" t="s">
        <v>205</v>
      </c>
      <c r="D41" s="121" t="s">
        <v>44</v>
      </c>
      <c r="E41" s="186">
        <v>32212</v>
      </c>
    </row>
    <row r="42" spans="1:5">
      <c r="A42" s="175">
        <v>22</v>
      </c>
      <c r="B42" s="119">
        <v>1565010160</v>
      </c>
      <c r="C42" s="120" t="s">
        <v>208</v>
      </c>
      <c r="D42" s="121" t="s">
        <v>209</v>
      </c>
      <c r="E42" s="186" t="s">
        <v>210</v>
      </c>
    </row>
    <row r="43" spans="1:5">
      <c r="A43" s="175">
        <v>23</v>
      </c>
      <c r="B43" s="144">
        <v>1565010165</v>
      </c>
      <c r="C43" s="145" t="s">
        <v>218</v>
      </c>
      <c r="D43" s="146" t="s">
        <v>219</v>
      </c>
      <c r="E43" s="187" t="s">
        <v>220</v>
      </c>
    </row>
    <row r="44" spans="1:5">
      <c r="A44" s="175">
        <v>24</v>
      </c>
      <c r="B44" s="144">
        <v>1565010166</v>
      </c>
      <c r="C44" s="145" t="s">
        <v>221</v>
      </c>
      <c r="D44" s="146" t="s">
        <v>219</v>
      </c>
      <c r="E44" s="187" t="s">
        <v>222</v>
      </c>
    </row>
    <row r="45" spans="1:5">
      <c r="A45" s="175">
        <v>25</v>
      </c>
      <c r="B45" s="119">
        <v>1565010167</v>
      </c>
      <c r="C45" s="120" t="s">
        <v>223</v>
      </c>
      <c r="D45" s="121" t="s">
        <v>224</v>
      </c>
      <c r="E45" s="186" t="s">
        <v>225</v>
      </c>
    </row>
    <row r="46" spans="1:5">
      <c r="A46" s="175">
        <v>26</v>
      </c>
      <c r="B46" s="119">
        <v>1565010173</v>
      </c>
      <c r="C46" s="120" t="s">
        <v>232</v>
      </c>
      <c r="D46" s="121" t="s">
        <v>230</v>
      </c>
      <c r="E46" s="186" t="s">
        <v>233</v>
      </c>
    </row>
    <row r="47" spans="1:5">
      <c r="A47" s="175">
        <v>27</v>
      </c>
      <c r="B47" s="144">
        <v>1565010176</v>
      </c>
      <c r="C47" s="145" t="s">
        <v>238</v>
      </c>
      <c r="D47" s="146" t="s">
        <v>239</v>
      </c>
      <c r="E47" s="187" t="s">
        <v>240</v>
      </c>
    </row>
    <row r="48" spans="1:5">
      <c r="A48" s="175">
        <v>28</v>
      </c>
      <c r="B48" s="144">
        <v>1565010182</v>
      </c>
      <c r="C48" s="145" t="s">
        <v>246</v>
      </c>
      <c r="D48" s="146" t="s">
        <v>18</v>
      </c>
      <c r="E48" s="187">
        <v>30368</v>
      </c>
    </row>
    <row r="49" spans="1:5">
      <c r="A49" s="175">
        <v>29</v>
      </c>
      <c r="B49" s="119">
        <v>1565010183</v>
      </c>
      <c r="C49" s="127" t="s">
        <v>247</v>
      </c>
      <c r="D49" s="128" t="s">
        <v>20</v>
      </c>
      <c r="E49" s="189" t="s">
        <v>248</v>
      </c>
    </row>
    <row r="50" spans="1:5">
      <c r="A50" s="175">
        <v>30</v>
      </c>
      <c r="B50" s="119">
        <v>1565010184</v>
      </c>
      <c r="C50" s="127" t="s">
        <v>249</v>
      </c>
      <c r="D50" s="128" t="s">
        <v>46</v>
      </c>
      <c r="E50" s="189" t="s">
        <v>250</v>
      </c>
    </row>
    <row r="51" spans="1:5">
      <c r="A51" s="175">
        <v>31</v>
      </c>
      <c r="B51" s="144">
        <v>1565010187</v>
      </c>
      <c r="C51" s="145" t="s">
        <v>251</v>
      </c>
      <c r="D51" s="146" t="s">
        <v>252</v>
      </c>
      <c r="E51" s="187">
        <v>31494</v>
      </c>
    </row>
    <row r="52" spans="1:5">
      <c r="A52" s="175">
        <v>32</v>
      </c>
      <c r="B52" s="144">
        <v>1565010188</v>
      </c>
      <c r="C52" s="145" t="s">
        <v>253</v>
      </c>
      <c r="D52" s="146" t="s">
        <v>26</v>
      </c>
      <c r="E52" s="187">
        <v>32713</v>
      </c>
    </row>
    <row r="53" spans="1:5">
      <c r="A53" s="175">
        <v>33</v>
      </c>
      <c r="B53" s="119">
        <v>1565010195</v>
      </c>
      <c r="C53" s="127" t="s">
        <v>25</v>
      </c>
      <c r="D53" s="128" t="s">
        <v>32</v>
      </c>
      <c r="E53" s="189">
        <v>27760</v>
      </c>
    </row>
    <row r="54" spans="1:5">
      <c r="A54" s="175">
        <v>34</v>
      </c>
      <c r="B54" s="144">
        <v>1565010198</v>
      </c>
      <c r="C54" s="145" t="s">
        <v>260</v>
      </c>
      <c r="D54" s="146" t="s">
        <v>261</v>
      </c>
      <c r="E54" s="187" t="s">
        <v>262</v>
      </c>
    </row>
    <row r="55" spans="1:5">
      <c r="A55" s="175">
        <v>35</v>
      </c>
      <c r="B55" s="119">
        <v>1565010203</v>
      </c>
      <c r="C55" s="127" t="s">
        <v>266</v>
      </c>
      <c r="D55" s="128" t="s">
        <v>267</v>
      </c>
      <c r="E55" s="190" t="s">
        <v>268</v>
      </c>
    </row>
    <row r="56" spans="1:5">
      <c r="E56" s="192"/>
    </row>
    <row r="57" spans="1:5">
      <c r="B57" s="221" t="s">
        <v>70</v>
      </c>
      <c r="C57" s="210"/>
      <c r="D57" s="211"/>
      <c r="E57" s="192"/>
    </row>
    <row r="58" spans="1:5">
      <c r="A58" s="175">
        <v>1</v>
      </c>
      <c r="B58" s="144">
        <v>1565010077</v>
      </c>
      <c r="C58" s="145" t="s">
        <v>82</v>
      </c>
      <c r="D58" s="146" t="s">
        <v>14</v>
      </c>
      <c r="E58" s="187" t="s">
        <v>83</v>
      </c>
    </row>
    <row r="59" spans="1:5">
      <c r="A59" s="175">
        <v>2</v>
      </c>
      <c r="B59" s="144">
        <v>1565010080</v>
      </c>
      <c r="C59" s="145" t="s">
        <v>16</v>
      </c>
      <c r="D59" s="146" t="s">
        <v>89</v>
      </c>
      <c r="E59" s="187" t="s">
        <v>90</v>
      </c>
    </row>
    <row r="60" spans="1:5">
      <c r="A60" s="175">
        <v>3</v>
      </c>
      <c r="B60" s="144">
        <v>1565010081</v>
      </c>
      <c r="C60" s="145" t="s">
        <v>91</v>
      </c>
      <c r="D60" s="146" t="s">
        <v>92</v>
      </c>
      <c r="E60" s="187" t="s">
        <v>93</v>
      </c>
    </row>
    <row r="61" spans="1:5">
      <c r="A61" s="175">
        <v>4</v>
      </c>
      <c r="B61" s="144">
        <v>1565010092</v>
      </c>
      <c r="C61" s="145" t="s">
        <v>108</v>
      </c>
      <c r="D61" s="146" t="s">
        <v>18</v>
      </c>
      <c r="E61" s="187" t="s">
        <v>109</v>
      </c>
    </row>
    <row r="62" spans="1:5">
      <c r="A62" s="175">
        <v>5</v>
      </c>
      <c r="B62" s="144">
        <v>1565010101</v>
      </c>
      <c r="C62" s="145" t="s">
        <v>117</v>
      </c>
      <c r="D62" s="146" t="s">
        <v>20</v>
      </c>
      <c r="E62" s="187" t="s">
        <v>118</v>
      </c>
    </row>
    <row r="63" spans="1:5">
      <c r="A63" s="175">
        <v>6</v>
      </c>
      <c r="B63" s="119">
        <v>1565010102</v>
      </c>
      <c r="C63" s="120" t="s">
        <v>119</v>
      </c>
      <c r="D63" s="121" t="s">
        <v>20</v>
      </c>
      <c r="E63" s="186" t="s">
        <v>120</v>
      </c>
    </row>
    <row r="64" spans="1:5">
      <c r="A64" s="175">
        <v>7</v>
      </c>
      <c r="B64" s="144">
        <v>1565010105</v>
      </c>
      <c r="C64" s="145" t="s">
        <v>125</v>
      </c>
      <c r="D64" s="146" t="s">
        <v>126</v>
      </c>
      <c r="E64" s="187">
        <v>32154</v>
      </c>
    </row>
    <row r="65" spans="1:5">
      <c r="A65" s="175">
        <v>8</v>
      </c>
      <c r="B65" s="119">
        <v>1565010111</v>
      </c>
      <c r="C65" s="120" t="s">
        <v>132</v>
      </c>
      <c r="D65" s="121" t="s">
        <v>26</v>
      </c>
      <c r="E65" s="186" t="s">
        <v>133</v>
      </c>
    </row>
    <row r="66" spans="1:5">
      <c r="A66" s="175">
        <v>10</v>
      </c>
      <c r="B66" s="144">
        <v>1565010153</v>
      </c>
      <c r="C66" s="145" t="s">
        <v>25</v>
      </c>
      <c r="D66" s="146" t="s">
        <v>43</v>
      </c>
      <c r="E66" s="187" t="s">
        <v>200</v>
      </c>
    </row>
    <row r="67" spans="1:5">
      <c r="A67" s="175">
        <v>11</v>
      </c>
      <c r="B67" s="144">
        <v>1565010165</v>
      </c>
      <c r="C67" s="145" t="s">
        <v>218</v>
      </c>
      <c r="D67" s="146" t="s">
        <v>219</v>
      </c>
      <c r="E67" s="187" t="s">
        <v>220</v>
      </c>
    </row>
    <row r="68" spans="1:5">
      <c r="A68" s="175">
        <v>12</v>
      </c>
      <c r="B68" s="144">
        <v>1565010166</v>
      </c>
      <c r="C68" s="145" t="s">
        <v>221</v>
      </c>
      <c r="D68" s="146" t="s">
        <v>219</v>
      </c>
      <c r="E68" s="187" t="s">
        <v>222</v>
      </c>
    </row>
    <row r="69" spans="1:5">
      <c r="A69" s="175">
        <v>13</v>
      </c>
      <c r="B69" s="144">
        <v>1565010176</v>
      </c>
      <c r="C69" s="145" t="s">
        <v>238</v>
      </c>
      <c r="D69" s="146" t="s">
        <v>239</v>
      </c>
      <c r="E69" s="187" t="s">
        <v>240</v>
      </c>
    </row>
    <row r="70" spans="1:5">
      <c r="A70" s="175">
        <v>14</v>
      </c>
      <c r="B70" s="144">
        <v>1565010182</v>
      </c>
      <c r="C70" s="145" t="s">
        <v>246</v>
      </c>
      <c r="D70" s="146" t="s">
        <v>18</v>
      </c>
      <c r="E70" s="187">
        <v>30368</v>
      </c>
    </row>
    <row r="71" spans="1:5">
      <c r="A71" s="175">
        <v>15</v>
      </c>
      <c r="B71" s="144">
        <v>1565010187</v>
      </c>
      <c r="C71" s="145" t="s">
        <v>251</v>
      </c>
      <c r="D71" s="146" t="s">
        <v>252</v>
      </c>
      <c r="E71" s="187">
        <v>31494</v>
      </c>
    </row>
    <row r="72" spans="1:5">
      <c r="A72" s="175">
        <v>16</v>
      </c>
      <c r="B72" s="144">
        <v>1565010188</v>
      </c>
      <c r="C72" s="145" t="s">
        <v>253</v>
      </c>
      <c r="D72" s="146" t="s">
        <v>26</v>
      </c>
      <c r="E72" s="187">
        <v>32713</v>
      </c>
    </row>
    <row r="73" spans="1:5">
      <c r="A73" s="175">
        <v>17</v>
      </c>
      <c r="B73" s="144">
        <v>1565010198</v>
      </c>
      <c r="C73" s="145" t="s">
        <v>260</v>
      </c>
      <c r="D73" s="146" t="s">
        <v>261</v>
      </c>
      <c r="E73" s="187" t="s">
        <v>262</v>
      </c>
    </row>
    <row r="74" spans="1:5">
      <c r="E74" s="192"/>
    </row>
    <row r="75" spans="1:5">
      <c r="B75" s="221" t="s">
        <v>71</v>
      </c>
      <c r="C75" s="210"/>
      <c r="D75" s="211"/>
      <c r="E75" s="192"/>
    </row>
    <row r="76" spans="1:5">
      <c r="A76" s="175">
        <v>1</v>
      </c>
      <c r="B76" s="144">
        <v>1565010077</v>
      </c>
      <c r="C76" s="145" t="s">
        <v>82</v>
      </c>
      <c r="D76" s="146" t="s">
        <v>14</v>
      </c>
      <c r="E76" s="187" t="s">
        <v>83</v>
      </c>
    </row>
    <row r="77" spans="1:5">
      <c r="A77" s="175">
        <v>2</v>
      </c>
      <c r="B77" s="144">
        <v>1565010080</v>
      </c>
      <c r="C77" s="145" t="s">
        <v>16</v>
      </c>
      <c r="D77" s="146" t="s">
        <v>89</v>
      </c>
      <c r="E77" s="187" t="s">
        <v>90</v>
      </c>
    </row>
    <row r="78" spans="1:5">
      <c r="A78" s="175">
        <v>3</v>
      </c>
      <c r="B78" s="144">
        <v>1565010081</v>
      </c>
      <c r="C78" s="145" t="s">
        <v>91</v>
      </c>
      <c r="D78" s="146" t="s">
        <v>92</v>
      </c>
      <c r="E78" s="187" t="s">
        <v>93</v>
      </c>
    </row>
    <row r="79" spans="1:5">
      <c r="A79" s="175">
        <v>4</v>
      </c>
      <c r="B79" s="144">
        <v>1565010092</v>
      </c>
      <c r="C79" s="145" t="s">
        <v>108</v>
      </c>
      <c r="D79" s="146" t="s">
        <v>18</v>
      </c>
      <c r="E79" s="187" t="s">
        <v>109</v>
      </c>
    </row>
    <row r="80" spans="1:5">
      <c r="A80" s="175">
        <v>5</v>
      </c>
      <c r="B80" s="144">
        <v>1565010101</v>
      </c>
      <c r="C80" s="145" t="s">
        <v>117</v>
      </c>
      <c r="D80" s="146" t="s">
        <v>20</v>
      </c>
      <c r="E80" s="187" t="s">
        <v>118</v>
      </c>
    </row>
    <row r="81" spans="1:5">
      <c r="A81" s="175">
        <v>6</v>
      </c>
      <c r="B81" s="144">
        <v>1565010105</v>
      </c>
      <c r="C81" s="145" t="s">
        <v>125</v>
      </c>
      <c r="D81" s="146" t="s">
        <v>126</v>
      </c>
      <c r="E81" s="187">
        <v>32154</v>
      </c>
    </row>
    <row r="82" spans="1:5">
      <c r="A82" s="175">
        <v>7</v>
      </c>
      <c r="B82" s="144">
        <v>1565010153</v>
      </c>
      <c r="C82" s="145" t="s">
        <v>25</v>
      </c>
      <c r="D82" s="146" t="s">
        <v>43</v>
      </c>
      <c r="E82" s="187" t="s">
        <v>200</v>
      </c>
    </row>
    <row r="83" spans="1:5">
      <c r="A83" s="175">
        <v>8</v>
      </c>
      <c r="B83" s="144">
        <v>1565010165</v>
      </c>
      <c r="C83" s="145" t="s">
        <v>218</v>
      </c>
      <c r="D83" s="146" t="s">
        <v>219</v>
      </c>
      <c r="E83" s="187" t="s">
        <v>220</v>
      </c>
    </row>
    <row r="84" spans="1:5">
      <c r="A84" s="175">
        <v>9</v>
      </c>
      <c r="B84" s="144">
        <v>1565010166</v>
      </c>
      <c r="C84" s="145" t="s">
        <v>221</v>
      </c>
      <c r="D84" s="146" t="s">
        <v>219</v>
      </c>
      <c r="E84" s="187" t="s">
        <v>222</v>
      </c>
    </row>
    <row r="85" spans="1:5">
      <c r="A85" s="175">
        <v>10</v>
      </c>
      <c r="B85" s="144">
        <v>1565010176</v>
      </c>
      <c r="C85" s="145" t="s">
        <v>238</v>
      </c>
      <c r="D85" s="146" t="s">
        <v>239</v>
      </c>
      <c r="E85" s="187" t="s">
        <v>240</v>
      </c>
    </row>
    <row r="86" spans="1:5">
      <c r="A86" s="175">
        <v>11</v>
      </c>
      <c r="B86" s="144">
        <v>1565010182</v>
      </c>
      <c r="C86" s="145" t="s">
        <v>246</v>
      </c>
      <c r="D86" s="146" t="s">
        <v>18</v>
      </c>
      <c r="E86" s="187">
        <v>30368</v>
      </c>
    </row>
    <row r="87" spans="1:5">
      <c r="A87" s="175">
        <v>12</v>
      </c>
      <c r="B87" s="144">
        <v>1565010187</v>
      </c>
      <c r="C87" s="145" t="s">
        <v>251</v>
      </c>
      <c r="D87" s="146" t="s">
        <v>252</v>
      </c>
      <c r="E87" s="187">
        <v>31494</v>
      </c>
    </row>
    <row r="88" spans="1:5">
      <c r="A88" s="175">
        <v>13</v>
      </c>
      <c r="B88" s="144">
        <v>1565010188</v>
      </c>
      <c r="C88" s="145" t="s">
        <v>253</v>
      </c>
      <c r="D88" s="146" t="s">
        <v>26</v>
      </c>
      <c r="E88" s="187">
        <v>32713</v>
      </c>
    </row>
    <row r="89" spans="1:5">
      <c r="A89" s="175">
        <v>14</v>
      </c>
      <c r="B89" s="144">
        <v>1565010198</v>
      </c>
      <c r="C89" s="145" t="s">
        <v>260</v>
      </c>
      <c r="D89" s="146" t="s">
        <v>261</v>
      </c>
      <c r="E89" s="187" t="s">
        <v>262</v>
      </c>
    </row>
    <row r="90" spans="1:5">
      <c r="E90" s="192"/>
    </row>
    <row r="91" spans="1:5">
      <c r="B91" s="221" t="s">
        <v>72</v>
      </c>
      <c r="C91" s="210"/>
      <c r="D91" s="211"/>
      <c r="E91" s="192"/>
    </row>
    <row r="92" spans="1:5">
      <c r="A92" s="175">
        <v>1</v>
      </c>
      <c r="B92" s="144">
        <v>1565010077</v>
      </c>
      <c r="C92" s="145" t="s">
        <v>82</v>
      </c>
      <c r="D92" s="146" t="s">
        <v>14</v>
      </c>
      <c r="E92" s="187" t="s">
        <v>83</v>
      </c>
    </row>
    <row r="93" spans="1:5">
      <c r="A93" s="175">
        <v>2</v>
      </c>
      <c r="B93" s="144">
        <v>1565010080</v>
      </c>
      <c r="C93" s="145" t="s">
        <v>16</v>
      </c>
      <c r="D93" s="146" t="s">
        <v>89</v>
      </c>
      <c r="E93" s="187" t="s">
        <v>90</v>
      </c>
    </row>
    <row r="94" spans="1:5">
      <c r="A94" s="175">
        <v>3</v>
      </c>
      <c r="B94" s="144">
        <v>1565010081</v>
      </c>
      <c r="C94" s="145" t="s">
        <v>91</v>
      </c>
      <c r="D94" s="146" t="s">
        <v>92</v>
      </c>
      <c r="E94" s="187" t="s">
        <v>93</v>
      </c>
    </row>
    <row r="95" spans="1:5">
      <c r="A95" s="175">
        <v>4</v>
      </c>
      <c r="B95" s="144">
        <v>1565010092</v>
      </c>
      <c r="C95" s="145" t="s">
        <v>108</v>
      </c>
      <c r="D95" s="146" t="s">
        <v>18</v>
      </c>
      <c r="E95" s="187" t="s">
        <v>109</v>
      </c>
    </row>
    <row r="96" spans="1:5">
      <c r="A96" s="175">
        <v>5</v>
      </c>
      <c r="B96" s="144">
        <v>1565010101</v>
      </c>
      <c r="C96" s="145" t="s">
        <v>117</v>
      </c>
      <c r="D96" s="146" t="s">
        <v>20</v>
      </c>
      <c r="E96" s="187" t="s">
        <v>118</v>
      </c>
    </row>
    <row r="97" spans="1:5">
      <c r="A97" s="175">
        <v>6</v>
      </c>
      <c r="B97" s="144">
        <v>1565010105</v>
      </c>
      <c r="C97" s="145" t="s">
        <v>125</v>
      </c>
      <c r="D97" s="146" t="s">
        <v>126</v>
      </c>
      <c r="E97" s="187">
        <v>32154</v>
      </c>
    </row>
    <row r="98" spans="1:5">
      <c r="A98" s="175">
        <v>7</v>
      </c>
      <c r="B98" s="144">
        <v>1565010153</v>
      </c>
      <c r="C98" s="145" t="s">
        <v>25</v>
      </c>
      <c r="D98" s="146" t="s">
        <v>43</v>
      </c>
      <c r="E98" s="187" t="s">
        <v>200</v>
      </c>
    </row>
    <row r="99" spans="1:5">
      <c r="A99" s="175">
        <v>8</v>
      </c>
      <c r="B99" s="144">
        <v>1565010165</v>
      </c>
      <c r="C99" s="145" t="s">
        <v>218</v>
      </c>
      <c r="D99" s="146" t="s">
        <v>219</v>
      </c>
      <c r="E99" s="187" t="s">
        <v>220</v>
      </c>
    </row>
    <row r="100" spans="1:5">
      <c r="A100" s="175">
        <v>9</v>
      </c>
      <c r="B100" s="144">
        <v>1565010166</v>
      </c>
      <c r="C100" s="145" t="s">
        <v>221</v>
      </c>
      <c r="D100" s="146" t="s">
        <v>219</v>
      </c>
      <c r="E100" s="187" t="s">
        <v>222</v>
      </c>
    </row>
    <row r="101" spans="1:5">
      <c r="A101" s="175">
        <v>10</v>
      </c>
      <c r="B101" s="144">
        <v>1565010176</v>
      </c>
      <c r="C101" s="145" t="s">
        <v>238</v>
      </c>
      <c r="D101" s="146" t="s">
        <v>239</v>
      </c>
      <c r="E101" s="187" t="s">
        <v>240</v>
      </c>
    </row>
    <row r="102" spans="1:5">
      <c r="A102" s="175">
        <v>11</v>
      </c>
      <c r="B102" s="144">
        <v>1565010182</v>
      </c>
      <c r="C102" s="145" t="s">
        <v>246</v>
      </c>
      <c r="D102" s="146" t="s">
        <v>18</v>
      </c>
      <c r="E102" s="187">
        <v>30368</v>
      </c>
    </row>
    <row r="103" spans="1:5">
      <c r="A103" s="175">
        <v>12</v>
      </c>
      <c r="B103" s="144">
        <v>1565010187</v>
      </c>
      <c r="C103" s="145" t="s">
        <v>251</v>
      </c>
      <c r="D103" s="146" t="s">
        <v>252</v>
      </c>
      <c r="E103" s="187">
        <v>31494</v>
      </c>
    </row>
    <row r="104" spans="1:5">
      <c r="A104" s="175">
        <v>13</v>
      </c>
      <c r="B104" s="144">
        <v>1565010188</v>
      </c>
      <c r="C104" s="145" t="s">
        <v>253</v>
      </c>
      <c r="D104" s="146" t="s">
        <v>26</v>
      </c>
      <c r="E104" s="187">
        <v>32713</v>
      </c>
    </row>
    <row r="105" spans="1:5">
      <c r="A105" s="175">
        <v>14</v>
      </c>
      <c r="B105" s="144">
        <v>1565010198</v>
      </c>
      <c r="C105" s="145" t="s">
        <v>260</v>
      </c>
      <c r="D105" s="146" t="s">
        <v>261</v>
      </c>
      <c r="E105" s="187" t="s">
        <v>262</v>
      </c>
    </row>
    <row r="106" spans="1:5">
      <c r="E106" s="192"/>
    </row>
    <row r="107" spans="1:5">
      <c r="B107" s="212" t="s">
        <v>73</v>
      </c>
      <c r="C107" s="213"/>
      <c r="D107" s="214"/>
      <c r="E107" s="192"/>
    </row>
    <row r="108" spans="1:5">
      <c r="A108" s="175">
        <v>1</v>
      </c>
      <c r="B108" s="144">
        <v>1565010077</v>
      </c>
      <c r="C108" s="145" t="s">
        <v>82</v>
      </c>
      <c r="D108" s="146" t="s">
        <v>14</v>
      </c>
      <c r="E108" s="187" t="s">
        <v>83</v>
      </c>
    </row>
    <row r="109" spans="1:5">
      <c r="A109" s="175">
        <v>2</v>
      </c>
      <c r="B109" s="144">
        <v>1565010080</v>
      </c>
      <c r="C109" s="145" t="s">
        <v>16</v>
      </c>
      <c r="D109" s="146" t="s">
        <v>89</v>
      </c>
      <c r="E109" s="187" t="s">
        <v>90</v>
      </c>
    </row>
    <row r="110" spans="1:5">
      <c r="A110" s="175">
        <v>3</v>
      </c>
      <c r="B110" s="144">
        <v>1565010081</v>
      </c>
      <c r="C110" s="145" t="s">
        <v>91</v>
      </c>
      <c r="D110" s="146" t="s">
        <v>92</v>
      </c>
      <c r="E110" s="187" t="s">
        <v>93</v>
      </c>
    </row>
    <row r="111" spans="1:5">
      <c r="A111" s="175">
        <v>4</v>
      </c>
      <c r="B111" s="144">
        <v>1565010092</v>
      </c>
      <c r="C111" s="145" t="s">
        <v>108</v>
      </c>
      <c r="D111" s="146" t="s">
        <v>18</v>
      </c>
      <c r="E111" s="187" t="s">
        <v>109</v>
      </c>
    </row>
    <row r="112" spans="1:5">
      <c r="A112" s="175">
        <v>5</v>
      </c>
      <c r="B112" s="144">
        <v>1565010101</v>
      </c>
      <c r="C112" s="145" t="s">
        <v>117</v>
      </c>
      <c r="D112" s="146" t="s">
        <v>20</v>
      </c>
      <c r="E112" s="187" t="s">
        <v>118</v>
      </c>
    </row>
    <row r="113" spans="1:5">
      <c r="A113" s="175">
        <v>6</v>
      </c>
      <c r="B113" s="144">
        <v>1565010105</v>
      </c>
      <c r="C113" s="145" t="s">
        <v>125</v>
      </c>
      <c r="D113" s="146" t="s">
        <v>126</v>
      </c>
      <c r="E113" s="187">
        <v>32154</v>
      </c>
    </row>
    <row r="114" spans="1:5">
      <c r="A114" s="175">
        <v>7</v>
      </c>
      <c r="B114" s="144">
        <v>1565010153</v>
      </c>
      <c r="C114" s="145" t="s">
        <v>25</v>
      </c>
      <c r="D114" s="146" t="s">
        <v>43</v>
      </c>
      <c r="E114" s="187" t="s">
        <v>200</v>
      </c>
    </row>
    <row r="115" spans="1:5">
      <c r="A115" s="175">
        <v>8</v>
      </c>
      <c r="B115" s="144">
        <v>1565010165</v>
      </c>
      <c r="C115" s="145" t="s">
        <v>218</v>
      </c>
      <c r="D115" s="146" t="s">
        <v>219</v>
      </c>
      <c r="E115" s="187" t="s">
        <v>220</v>
      </c>
    </row>
    <row r="116" spans="1:5">
      <c r="A116" s="175">
        <v>9</v>
      </c>
      <c r="B116" s="144">
        <v>1565010166</v>
      </c>
      <c r="C116" s="145" t="s">
        <v>221</v>
      </c>
      <c r="D116" s="146" t="s">
        <v>219</v>
      </c>
      <c r="E116" s="187" t="s">
        <v>222</v>
      </c>
    </row>
    <row r="117" spans="1:5">
      <c r="A117" s="175">
        <v>10</v>
      </c>
      <c r="B117" s="144">
        <v>1565010176</v>
      </c>
      <c r="C117" s="145" t="s">
        <v>238</v>
      </c>
      <c r="D117" s="146" t="s">
        <v>239</v>
      </c>
      <c r="E117" s="187" t="s">
        <v>240</v>
      </c>
    </row>
    <row r="118" spans="1:5">
      <c r="A118" s="175">
        <v>11</v>
      </c>
      <c r="B118" s="144">
        <v>1565010182</v>
      </c>
      <c r="C118" s="145" t="s">
        <v>246</v>
      </c>
      <c r="D118" s="146" t="s">
        <v>18</v>
      </c>
      <c r="E118" s="187">
        <v>30368</v>
      </c>
    </row>
    <row r="119" spans="1:5">
      <c r="A119" s="175">
        <v>12</v>
      </c>
      <c r="B119" s="144">
        <v>1565010187</v>
      </c>
      <c r="C119" s="145" t="s">
        <v>251</v>
      </c>
      <c r="D119" s="146" t="s">
        <v>252</v>
      </c>
      <c r="E119" s="187">
        <v>31494</v>
      </c>
    </row>
    <row r="120" spans="1:5">
      <c r="A120" s="175">
        <v>13</v>
      </c>
      <c r="B120" s="144">
        <v>1565010188</v>
      </c>
      <c r="C120" s="145" t="s">
        <v>253</v>
      </c>
      <c r="D120" s="146" t="s">
        <v>26</v>
      </c>
      <c r="E120" s="187">
        <v>32713</v>
      </c>
    </row>
    <row r="121" spans="1:5">
      <c r="A121" s="175">
        <v>14</v>
      </c>
      <c r="B121" s="144">
        <v>1565010198</v>
      </c>
      <c r="C121" s="145" t="s">
        <v>260</v>
      </c>
      <c r="D121" s="146" t="s">
        <v>261</v>
      </c>
      <c r="E121" s="187" t="s">
        <v>262</v>
      </c>
    </row>
    <row r="122" spans="1:5">
      <c r="E122" s="192"/>
    </row>
    <row r="123" spans="1:5">
      <c r="B123" s="212" t="s">
        <v>74</v>
      </c>
      <c r="C123" s="213"/>
      <c r="D123" s="214"/>
      <c r="E123" s="192"/>
    </row>
    <row r="124" spans="1:5">
      <c r="A124" s="175">
        <v>1</v>
      </c>
      <c r="B124" s="144">
        <v>1565010077</v>
      </c>
      <c r="C124" s="145" t="s">
        <v>82</v>
      </c>
      <c r="D124" s="146" t="s">
        <v>14</v>
      </c>
      <c r="E124" s="187" t="s">
        <v>83</v>
      </c>
    </row>
    <row r="125" spans="1:5">
      <c r="A125" s="175">
        <v>2</v>
      </c>
      <c r="B125" s="144">
        <v>1565010080</v>
      </c>
      <c r="C125" s="145" t="s">
        <v>16</v>
      </c>
      <c r="D125" s="146" t="s">
        <v>89</v>
      </c>
      <c r="E125" s="187" t="s">
        <v>90</v>
      </c>
    </row>
    <row r="126" spans="1:5">
      <c r="A126" s="175">
        <v>3</v>
      </c>
      <c r="B126" s="144">
        <v>1565010081</v>
      </c>
      <c r="C126" s="145" t="s">
        <v>91</v>
      </c>
      <c r="D126" s="146" t="s">
        <v>92</v>
      </c>
      <c r="E126" s="187" t="s">
        <v>93</v>
      </c>
    </row>
    <row r="127" spans="1:5">
      <c r="A127" s="175">
        <v>4</v>
      </c>
      <c r="B127" s="144">
        <v>1565010092</v>
      </c>
      <c r="C127" s="145" t="s">
        <v>108</v>
      </c>
      <c r="D127" s="146" t="s">
        <v>18</v>
      </c>
      <c r="E127" s="187" t="s">
        <v>109</v>
      </c>
    </row>
    <row r="128" spans="1:5">
      <c r="A128" s="175">
        <v>5</v>
      </c>
      <c r="B128" s="144">
        <v>1565010101</v>
      </c>
      <c r="C128" s="145" t="s">
        <v>117</v>
      </c>
      <c r="D128" s="146" t="s">
        <v>20</v>
      </c>
      <c r="E128" s="187" t="s">
        <v>118</v>
      </c>
    </row>
    <row r="129" spans="1:5">
      <c r="A129" s="175">
        <v>6</v>
      </c>
      <c r="B129" s="144">
        <v>1565010105</v>
      </c>
      <c r="C129" s="145" t="s">
        <v>125</v>
      </c>
      <c r="D129" s="146" t="s">
        <v>126</v>
      </c>
      <c r="E129" s="187">
        <v>32154</v>
      </c>
    </row>
    <row r="130" spans="1:5">
      <c r="A130" s="175">
        <v>7</v>
      </c>
      <c r="B130" s="144">
        <v>1565010153</v>
      </c>
      <c r="C130" s="145" t="s">
        <v>25</v>
      </c>
      <c r="D130" s="146" t="s">
        <v>43</v>
      </c>
      <c r="E130" s="187" t="s">
        <v>200</v>
      </c>
    </row>
    <row r="131" spans="1:5">
      <c r="A131" s="175">
        <v>8</v>
      </c>
      <c r="B131" s="144">
        <v>1565010165</v>
      </c>
      <c r="C131" s="145" t="s">
        <v>218</v>
      </c>
      <c r="D131" s="146" t="s">
        <v>219</v>
      </c>
      <c r="E131" s="187" t="s">
        <v>220</v>
      </c>
    </row>
    <row r="132" spans="1:5">
      <c r="A132" s="175">
        <v>9</v>
      </c>
      <c r="B132" s="144">
        <v>1565010166</v>
      </c>
      <c r="C132" s="145" t="s">
        <v>221</v>
      </c>
      <c r="D132" s="146" t="s">
        <v>219</v>
      </c>
      <c r="E132" s="187" t="s">
        <v>222</v>
      </c>
    </row>
    <row r="133" spans="1:5">
      <c r="A133" s="175">
        <v>10</v>
      </c>
      <c r="B133" s="144">
        <v>1565010176</v>
      </c>
      <c r="C133" s="145" t="s">
        <v>238</v>
      </c>
      <c r="D133" s="146" t="s">
        <v>239</v>
      </c>
      <c r="E133" s="187" t="s">
        <v>240</v>
      </c>
    </row>
    <row r="134" spans="1:5" ht="15.75">
      <c r="A134" s="175">
        <v>11</v>
      </c>
      <c r="B134" s="119">
        <v>1565010181</v>
      </c>
      <c r="C134" s="125" t="s">
        <v>244</v>
      </c>
      <c r="D134" s="126" t="s">
        <v>102</v>
      </c>
      <c r="E134" s="186" t="s">
        <v>245</v>
      </c>
    </row>
    <row r="135" spans="1:5">
      <c r="A135" s="175">
        <v>12</v>
      </c>
      <c r="B135" s="144">
        <v>1565010182</v>
      </c>
      <c r="C135" s="145" t="s">
        <v>246</v>
      </c>
      <c r="D135" s="146" t="s">
        <v>18</v>
      </c>
      <c r="E135" s="187">
        <v>30368</v>
      </c>
    </row>
    <row r="136" spans="1:5">
      <c r="A136" s="175">
        <v>13</v>
      </c>
      <c r="B136" s="144">
        <v>1565010187</v>
      </c>
      <c r="C136" s="145" t="s">
        <v>251</v>
      </c>
      <c r="D136" s="146" t="s">
        <v>252</v>
      </c>
      <c r="E136" s="187">
        <v>31494</v>
      </c>
    </row>
    <row r="137" spans="1:5">
      <c r="A137" s="175">
        <v>14</v>
      </c>
      <c r="B137" s="144">
        <v>1565010188</v>
      </c>
      <c r="C137" s="145" t="s">
        <v>253</v>
      </c>
      <c r="D137" s="146" t="s">
        <v>26</v>
      </c>
      <c r="E137" s="187">
        <v>32713</v>
      </c>
    </row>
    <row r="138" spans="1:5">
      <c r="A138" s="175">
        <v>15</v>
      </c>
      <c r="B138" s="144">
        <v>1565010198</v>
      </c>
      <c r="C138" s="145" t="s">
        <v>260</v>
      </c>
      <c r="D138" s="146" t="s">
        <v>261</v>
      </c>
      <c r="E138" s="187" t="s">
        <v>262</v>
      </c>
    </row>
    <row r="139" spans="1:5">
      <c r="E139" s="192"/>
    </row>
    <row r="140" spans="1:5">
      <c r="B140" s="212" t="s">
        <v>75</v>
      </c>
      <c r="C140" s="213"/>
      <c r="D140" s="214"/>
      <c r="E140" s="192"/>
    </row>
    <row r="141" spans="1:5">
      <c r="A141" s="175">
        <v>1</v>
      </c>
      <c r="B141" s="144">
        <v>1565010077</v>
      </c>
      <c r="C141" s="145" t="s">
        <v>82</v>
      </c>
      <c r="D141" s="146" t="s">
        <v>14</v>
      </c>
      <c r="E141" s="187" t="s">
        <v>83</v>
      </c>
    </row>
    <row r="142" spans="1:5">
      <c r="A142" s="175">
        <v>2</v>
      </c>
      <c r="B142" s="144">
        <v>1565010080</v>
      </c>
      <c r="C142" s="145" t="s">
        <v>16</v>
      </c>
      <c r="D142" s="146" t="s">
        <v>89</v>
      </c>
      <c r="E142" s="187" t="s">
        <v>90</v>
      </c>
    </row>
    <row r="143" spans="1:5">
      <c r="A143" s="175">
        <v>3</v>
      </c>
      <c r="B143" s="144">
        <v>1565010081</v>
      </c>
      <c r="C143" s="145" t="s">
        <v>91</v>
      </c>
      <c r="D143" s="146" t="s">
        <v>92</v>
      </c>
      <c r="E143" s="187" t="s">
        <v>93</v>
      </c>
    </row>
    <row r="144" spans="1:5">
      <c r="A144" s="175">
        <v>4</v>
      </c>
      <c r="B144" s="144">
        <v>1565010092</v>
      </c>
      <c r="C144" s="145" t="s">
        <v>108</v>
      </c>
      <c r="D144" s="146" t="s">
        <v>18</v>
      </c>
      <c r="E144" s="187" t="s">
        <v>109</v>
      </c>
    </row>
    <row r="145" spans="1:5">
      <c r="A145" s="175">
        <v>5</v>
      </c>
      <c r="B145" s="144">
        <v>1565010101</v>
      </c>
      <c r="C145" s="145" t="s">
        <v>117</v>
      </c>
      <c r="D145" s="146" t="s">
        <v>20</v>
      </c>
      <c r="E145" s="187" t="s">
        <v>118</v>
      </c>
    </row>
    <row r="146" spans="1:5">
      <c r="A146" s="175">
        <v>6</v>
      </c>
      <c r="B146" s="119">
        <v>1565010102</v>
      </c>
      <c r="C146" s="120" t="s">
        <v>119</v>
      </c>
      <c r="D146" s="121" t="s">
        <v>20</v>
      </c>
      <c r="E146" s="186" t="s">
        <v>120</v>
      </c>
    </row>
    <row r="147" spans="1:5">
      <c r="A147" s="175">
        <v>7</v>
      </c>
      <c r="B147" s="144">
        <v>1565010105</v>
      </c>
      <c r="C147" s="145" t="s">
        <v>125</v>
      </c>
      <c r="D147" s="146" t="s">
        <v>126</v>
      </c>
      <c r="E147" s="187">
        <v>32154</v>
      </c>
    </row>
    <row r="148" spans="1:5">
      <c r="A148" s="175">
        <v>8</v>
      </c>
      <c r="B148" s="144">
        <v>1565010153</v>
      </c>
      <c r="C148" s="145" t="s">
        <v>25</v>
      </c>
      <c r="D148" s="146" t="s">
        <v>43</v>
      </c>
      <c r="E148" s="187" t="s">
        <v>200</v>
      </c>
    </row>
    <row r="149" spans="1:5">
      <c r="A149" s="175">
        <v>9</v>
      </c>
      <c r="B149" s="144">
        <v>1565010165</v>
      </c>
      <c r="C149" s="145" t="s">
        <v>218</v>
      </c>
      <c r="D149" s="146" t="s">
        <v>219</v>
      </c>
      <c r="E149" s="187" t="s">
        <v>220</v>
      </c>
    </row>
    <row r="150" spans="1:5">
      <c r="A150" s="175">
        <v>10</v>
      </c>
      <c r="B150" s="144">
        <v>1565010166</v>
      </c>
      <c r="C150" s="145" t="s">
        <v>221</v>
      </c>
      <c r="D150" s="146" t="s">
        <v>219</v>
      </c>
      <c r="E150" s="187" t="s">
        <v>222</v>
      </c>
    </row>
    <row r="151" spans="1:5">
      <c r="A151" s="175">
        <v>11</v>
      </c>
      <c r="B151" s="144">
        <v>1565010176</v>
      </c>
      <c r="C151" s="145" t="s">
        <v>238</v>
      </c>
      <c r="D151" s="146" t="s">
        <v>239</v>
      </c>
      <c r="E151" s="187" t="s">
        <v>240</v>
      </c>
    </row>
    <row r="152" spans="1:5" ht="15.75">
      <c r="A152" s="175">
        <v>12</v>
      </c>
      <c r="B152" s="119">
        <v>1565010181</v>
      </c>
      <c r="C152" s="125" t="s">
        <v>244</v>
      </c>
      <c r="D152" s="126" t="s">
        <v>102</v>
      </c>
      <c r="E152" s="186" t="s">
        <v>245</v>
      </c>
    </row>
    <row r="153" spans="1:5">
      <c r="A153" s="175">
        <v>13</v>
      </c>
      <c r="B153" s="144">
        <v>1565010182</v>
      </c>
      <c r="C153" s="145" t="s">
        <v>246</v>
      </c>
      <c r="D153" s="146" t="s">
        <v>18</v>
      </c>
      <c r="E153" s="187">
        <v>30368</v>
      </c>
    </row>
    <row r="154" spans="1:5">
      <c r="A154" s="175">
        <v>14</v>
      </c>
      <c r="B154" s="144">
        <v>1565010187</v>
      </c>
      <c r="C154" s="145" t="s">
        <v>251</v>
      </c>
      <c r="D154" s="146" t="s">
        <v>252</v>
      </c>
      <c r="E154" s="187">
        <v>31494</v>
      </c>
    </row>
    <row r="155" spans="1:5">
      <c r="A155" s="175">
        <v>15</v>
      </c>
      <c r="B155" s="144">
        <v>1565010188</v>
      </c>
      <c r="C155" s="145" t="s">
        <v>253</v>
      </c>
      <c r="D155" s="146" t="s">
        <v>26</v>
      </c>
      <c r="E155" s="187">
        <v>32713</v>
      </c>
    </row>
    <row r="156" spans="1:5">
      <c r="A156" s="175">
        <v>16</v>
      </c>
      <c r="B156" s="144">
        <v>1565010198</v>
      </c>
      <c r="C156" s="145" t="s">
        <v>260</v>
      </c>
      <c r="D156" s="146" t="s">
        <v>261</v>
      </c>
      <c r="E156" s="187" t="s">
        <v>262</v>
      </c>
    </row>
    <row r="157" spans="1:5">
      <c r="E157" s="192"/>
    </row>
    <row r="158" spans="1:5">
      <c r="B158" s="212" t="s">
        <v>76</v>
      </c>
      <c r="C158" s="213"/>
      <c r="D158" s="214"/>
      <c r="E158" s="192"/>
    </row>
    <row r="159" spans="1:5">
      <c r="A159" s="175">
        <v>1</v>
      </c>
      <c r="B159" s="144">
        <v>1565010077</v>
      </c>
      <c r="C159" s="145" t="s">
        <v>82</v>
      </c>
      <c r="D159" s="146" t="s">
        <v>14</v>
      </c>
      <c r="E159" s="187" t="s">
        <v>83</v>
      </c>
    </row>
    <row r="160" spans="1:5">
      <c r="A160" s="175">
        <v>2</v>
      </c>
      <c r="B160" s="144">
        <v>1565010080</v>
      </c>
      <c r="C160" s="145" t="s">
        <v>16</v>
      </c>
      <c r="D160" s="146" t="s">
        <v>89</v>
      </c>
      <c r="E160" s="187" t="s">
        <v>90</v>
      </c>
    </row>
    <row r="161" spans="1:5">
      <c r="A161" s="175">
        <v>3</v>
      </c>
      <c r="B161" s="144">
        <v>1565010081</v>
      </c>
      <c r="C161" s="145" t="s">
        <v>91</v>
      </c>
      <c r="D161" s="146" t="s">
        <v>92</v>
      </c>
      <c r="E161" s="187" t="s">
        <v>93</v>
      </c>
    </row>
    <row r="162" spans="1:5">
      <c r="A162" s="175">
        <v>4</v>
      </c>
      <c r="B162" s="144">
        <v>1565010092</v>
      </c>
      <c r="C162" s="145" t="s">
        <v>108</v>
      </c>
      <c r="D162" s="146" t="s">
        <v>18</v>
      </c>
      <c r="E162" s="187" t="s">
        <v>109</v>
      </c>
    </row>
    <row r="163" spans="1:5">
      <c r="A163" s="175">
        <v>5</v>
      </c>
      <c r="B163" s="144">
        <v>1565010101</v>
      </c>
      <c r="C163" s="145" t="s">
        <v>117</v>
      </c>
      <c r="D163" s="146" t="s">
        <v>20</v>
      </c>
      <c r="E163" s="187" t="s">
        <v>118</v>
      </c>
    </row>
    <row r="164" spans="1:5">
      <c r="A164" s="175">
        <v>6</v>
      </c>
      <c r="B164" s="119">
        <v>1565010102</v>
      </c>
      <c r="C164" s="120" t="s">
        <v>119</v>
      </c>
      <c r="D164" s="121" t="s">
        <v>20</v>
      </c>
      <c r="E164" s="186" t="s">
        <v>120</v>
      </c>
    </row>
    <row r="165" spans="1:5">
      <c r="A165" s="175">
        <v>7</v>
      </c>
      <c r="B165" s="144">
        <v>1565010105</v>
      </c>
      <c r="C165" s="145" t="s">
        <v>125</v>
      </c>
      <c r="D165" s="146" t="s">
        <v>126</v>
      </c>
      <c r="E165" s="187">
        <v>32154</v>
      </c>
    </row>
    <row r="166" spans="1:5">
      <c r="A166" s="175">
        <v>8</v>
      </c>
      <c r="B166" s="119">
        <v>1565010111</v>
      </c>
      <c r="C166" s="120" t="s">
        <v>132</v>
      </c>
      <c r="D166" s="121" t="s">
        <v>26</v>
      </c>
      <c r="E166" s="186" t="s">
        <v>133</v>
      </c>
    </row>
    <row r="167" spans="1:5">
      <c r="A167" s="175">
        <v>9</v>
      </c>
      <c r="B167" s="119">
        <v>1565010119</v>
      </c>
      <c r="C167" s="120" t="s">
        <v>148</v>
      </c>
      <c r="D167" s="121" t="s">
        <v>149</v>
      </c>
      <c r="E167" s="186">
        <v>32934</v>
      </c>
    </row>
    <row r="168" spans="1:5">
      <c r="A168" s="175">
        <v>10</v>
      </c>
      <c r="B168" s="119">
        <v>1565010120</v>
      </c>
      <c r="C168" s="120" t="s">
        <v>150</v>
      </c>
      <c r="D168" s="121" t="s">
        <v>151</v>
      </c>
      <c r="E168" s="186" t="s">
        <v>152</v>
      </c>
    </row>
    <row r="169" spans="1:5">
      <c r="A169" s="175">
        <v>11</v>
      </c>
      <c r="B169" s="119">
        <v>1565010134</v>
      </c>
      <c r="C169" s="120" t="s">
        <v>168</v>
      </c>
      <c r="D169" s="121" t="s">
        <v>169</v>
      </c>
      <c r="E169" s="186" t="s">
        <v>170</v>
      </c>
    </row>
    <row r="170" spans="1:5">
      <c r="A170" s="175">
        <v>12</v>
      </c>
      <c r="B170" s="119">
        <v>1565010142</v>
      </c>
      <c r="C170" s="120" t="s">
        <v>182</v>
      </c>
      <c r="D170" s="121" t="s">
        <v>38</v>
      </c>
      <c r="E170" s="186">
        <v>32635</v>
      </c>
    </row>
    <row r="171" spans="1:5">
      <c r="A171" s="175">
        <v>13</v>
      </c>
      <c r="B171" s="144">
        <v>1565010153</v>
      </c>
      <c r="C171" s="145" t="s">
        <v>25</v>
      </c>
      <c r="D171" s="146" t="s">
        <v>43</v>
      </c>
      <c r="E171" s="187" t="s">
        <v>200</v>
      </c>
    </row>
    <row r="172" spans="1:5">
      <c r="A172" s="175">
        <v>14</v>
      </c>
      <c r="B172" s="144">
        <v>1565010165</v>
      </c>
      <c r="C172" s="145" t="s">
        <v>218</v>
      </c>
      <c r="D172" s="146" t="s">
        <v>219</v>
      </c>
      <c r="E172" s="187" t="s">
        <v>220</v>
      </c>
    </row>
    <row r="173" spans="1:5">
      <c r="A173" s="175">
        <v>15</v>
      </c>
      <c r="B173" s="144">
        <v>1565010166</v>
      </c>
      <c r="C173" s="145" t="s">
        <v>221</v>
      </c>
      <c r="D173" s="146" t="s">
        <v>219</v>
      </c>
      <c r="E173" s="187" t="s">
        <v>222</v>
      </c>
    </row>
    <row r="174" spans="1:5">
      <c r="A174" s="175">
        <v>16</v>
      </c>
      <c r="B174" s="119">
        <v>1565010173</v>
      </c>
      <c r="C174" s="120" t="s">
        <v>232</v>
      </c>
      <c r="D174" s="121" t="s">
        <v>230</v>
      </c>
      <c r="E174" s="186" t="s">
        <v>233</v>
      </c>
    </row>
    <row r="175" spans="1:5">
      <c r="A175" s="175">
        <v>17</v>
      </c>
      <c r="B175" s="144">
        <v>1565010176</v>
      </c>
      <c r="C175" s="145" t="s">
        <v>238</v>
      </c>
      <c r="D175" s="146" t="s">
        <v>239</v>
      </c>
      <c r="E175" s="187" t="s">
        <v>240</v>
      </c>
    </row>
    <row r="176" spans="1:5" ht="15.75">
      <c r="A176" s="175">
        <v>18</v>
      </c>
      <c r="B176" s="119">
        <v>1565010181</v>
      </c>
      <c r="C176" s="125" t="s">
        <v>244</v>
      </c>
      <c r="D176" s="126" t="s">
        <v>102</v>
      </c>
      <c r="E176" s="186" t="s">
        <v>245</v>
      </c>
    </row>
    <row r="177" spans="1:5">
      <c r="A177" s="175">
        <v>19</v>
      </c>
      <c r="B177" s="144">
        <v>1565010182</v>
      </c>
      <c r="C177" s="145" t="s">
        <v>246</v>
      </c>
      <c r="D177" s="146" t="s">
        <v>18</v>
      </c>
      <c r="E177" s="187">
        <v>30368</v>
      </c>
    </row>
    <row r="178" spans="1:5">
      <c r="A178" s="175">
        <v>20</v>
      </c>
      <c r="B178" s="144">
        <v>1565010187</v>
      </c>
      <c r="C178" s="145" t="s">
        <v>251</v>
      </c>
      <c r="D178" s="146" t="s">
        <v>252</v>
      </c>
      <c r="E178" s="187">
        <v>31494</v>
      </c>
    </row>
    <row r="179" spans="1:5">
      <c r="A179" s="175">
        <v>21</v>
      </c>
      <c r="B179" s="144">
        <v>1565010188</v>
      </c>
      <c r="C179" s="145" t="s">
        <v>253</v>
      </c>
      <c r="D179" s="146" t="s">
        <v>26</v>
      </c>
      <c r="E179" s="187">
        <v>32713</v>
      </c>
    </row>
    <row r="180" spans="1:5">
      <c r="A180" s="175">
        <v>22</v>
      </c>
      <c r="B180" s="144">
        <v>1565010198</v>
      </c>
      <c r="C180" s="145" t="s">
        <v>260</v>
      </c>
      <c r="D180" s="146" t="s">
        <v>261</v>
      </c>
      <c r="E180" s="187" t="s">
        <v>262</v>
      </c>
    </row>
    <row r="181" spans="1:5">
      <c r="E181" s="192"/>
    </row>
    <row r="182" spans="1:5">
      <c r="B182" s="212" t="s">
        <v>77</v>
      </c>
      <c r="C182" s="213"/>
      <c r="D182" s="214"/>
      <c r="E182" s="192"/>
    </row>
    <row r="183" spans="1:5">
      <c r="A183" s="175">
        <v>1</v>
      </c>
      <c r="B183" s="144">
        <v>1565010077</v>
      </c>
      <c r="C183" s="145" t="s">
        <v>82</v>
      </c>
      <c r="D183" s="146" t="s">
        <v>14</v>
      </c>
      <c r="E183" s="187" t="s">
        <v>83</v>
      </c>
    </row>
    <row r="184" spans="1:5">
      <c r="A184" s="175">
        <v>2</v>
      </c>
      <c r="B184" s="144">
        <v>1565010080</v>
      </c>
      <c r="C184" s="145" t="s">
        <v>16</v>
      </c>
      <c r="D184" s="146" t="s">
        <v>89</v>
      </c>
      <c r="E184" s="187" t="s">
        <v>90</v>
      </c>
    </row>
    <row r="185" spans="1:5">
      <c r="A185" s="175">
        <v>3</v>
      </c>
      <c r="B185" s="144">
        <v>1565010081</v>
      </c>
      <c r="C185" s="145" t="s">
        <v>91</v>
      </c>
      <c r="D185" s="146" t="s">
        <v>92</v>
      </c>
      <c r="E185" s="187" t="s">
        <v>93</v>
      </c>
    </row>
    <row r="186" spans="1:5">
      <c r="A186" s="175">
        <v>4</v>
      </c>
      <c r="B186" s="144">
        <v>1565010092</v>
      </c>
      <c r="C186" s="145" t="s">
        <v>108</v>
      </c>
      <c r="D186" s="146" t="s">
        <v>18</v>
      </c>
      <c r="E186" s="187" t="s">
        <v>109</v>
      </c>
    </row>
    <row r="187" spans="1:5">
      <c r="A187" s="175">
        <v>5</v>
      </c>
      <c r="B187" s="144">
        <v>1565010101</v>
      </c>
      <c r="C187" s="145" t="s">
        <v>117</v>
      </c>
      <c r="D187" s="146" t="s">
        <v>20</v>
      </c>
      <c r="E187" s="187" t="s">
        <v>118</v>
      </c>
    </row>
    <row r="188" spans="1:5">
      <c r="A188" s="175">
        <v>6</v>
      </c>
      <c r="B188" s="144">
        <v>1565010105</v>
      </c>
      <c r="C188" s="145" t="s">
        <v>125</v>
      </c>
      <c r="D188" s="146" t="s">
        <v>126</v>
      </c>
      <c r="E188" s="187">
        <v>32154</v>
      </c>
    </row>
    <row r="189" spans="1:5">
      <c r="A189" s="175">
        <v>7</v>
      </c>
      <c r="B189" s="144">
        <v>1565010153</v>
      </c>
      <c r="C189" s="145" t="s">
        <v>25</v>
      </c>
      <c r="D189" s="146" t="s">
        <v>43</v>
      </c>
      <c r="E189" s="187" t="s">
        <v>200</v>
      </c>
    </row>
    <row r="190" spans="1:5">
      <c r="A190" s="175">
        <v>8</v>
      </c>
      <c r="B190" s="144">
        <v>1565010165</v>
      </c>
      <c r="C190" s="145" t="s">
        <v>218</v>
      </c>
      <c r="D190" s="146" t="s">
        <v>219</v>
      </c>
      <c r="E190" s="187" t="s">
        <v>220</v>
      </c>
    </row>
    <row r="191" spans="1:5">
      <c r="A191" s="175">
        <v>9</v>
      </c>
      <c r="B191" s="144">
        <v>1565010166</v>
      </c>
      <c r="C191" s="145" t="s">
        <v>221</v>
      </c>
      <c r="D191" s="146" t="s">
        <v>219</v>
      </c>
      <c r="E191" s="187" t="s">
        <v>222</v>
      </c>
    </row>
    <row r="192" spans="1:5">
      <c r="A192" s="175">
        <v>10</v>
      </c>
      <c r="B192" s="144">
        <v>1565010176</v>
      </c>
      <c r="C192" s="145" t="s">
        <v>238</v>
      </c>
      <c r="D192" s="146" t="s">
        <v>239</v>
      </c>
      <c r="E192" s="187" t="s">
        <v>240</v>
      </c>
    </row>
    <row r="193" spans="1:5" ht="15.75">
      <c r="A193" s="175">
        <v>11</v>
      </c>
      <c r="B193" s="119">
        <v>1565010181</v>
      </c>
      <c r="C193" s="125" t="s">
        <v>244</v>
      </c>
      <c r="D193" s="126" t="s">
        <v>102</v>
      </c>
      <c r="E193" s="186" t="s">
        <v>245</v>
      </c>
    </row>
    <row r="194" spans="1:5">
      <c r="A194" s="175">
        <v>12</v>
      </c>
      <c r="B194" s="144">
        <v>1565010182</v>
      </c>
      <c r="C194" s="145" t="s">
        <v>246</v>
      </c>
      <c r="D194" s="146" t="s">
        <v>18</v>
      </c>
      <c r="E194" s="187">
        <v>30368</v>
      </c>
    </row>
    <row r="195" spans="1:5">
      <c r="A195" s="175">
        <v>13</v>
      </c>
      <c r="B195" s="144">
        <v>1565010187</v>
      </c>
      <c r="C195" s="145" t="s">
        <v>251</v>
      </c>
      <c r="D195" s="146" t="s">
        <v>252</v>
      </c>
      <c r="E195" s="187">
        <v>31494</v>
      </c>
    </row>
    <row r="196" spans="1:5">
      <c r="A196" s="175">
        <v>14</v>
      </c>
      <c r="B196" s="144">
        <v>1565010188</v>
      </c>
      <c r="C196" s="145" t="s">
        <v>253</v>
      </c>
      <c r="D196" s="146" t="s">
        <v>26</v>
      </c>
      <c r="E196" s="187">
        <v>32713</v>
      </c>
    </row>
    <row r="197" spans="1:5">
      <c r="A197" s="175">
        <v>15</v>
      </c>
      <c r="B197" s="144">
        <v>1565010198</v>
      </c>
      <c r="C197" s="145" t="s">
        <v>260</v>
      </c>
      <c r="D197" s="146" t="s">
        <v>261</v>
      </c>
      <c r="E197" s="187" t="s">
        <v>262</v>
      </c>
    </row>
  </sheetData>
  <mergeCells count="10">
    <mergeCell ref="B123:D123"/>
    <mergeCell ref="B140:D140"/>
    <mergeCell ref="B158:D158"/>
    <mergeCell ref="B182:D182"/>
    <mergeCell ref="B2:D2"/>
    <mergeCell ref="B20:D20"/>
    <mergeCell ref="B57:D57"/>
    <mergeCell ref="B75:D75"/>
    <mergeCell ref="B91:D91"/>
    <mergeCell ref="B107:D10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hệ 10</vt:lpstr>
      <vt:lpstr>Điểm tổng học kỳ</vt:lpstr>
      <vt:lpstr>Danh sách học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2018-02-09T03:48:31Z</dcterms:modified>
</cp:coreProperties>
</file>