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341" windowWidth="10605" windowHeight="9015" activeTab="3"/>
  </bookViews>
  <sheets>
    <sheet name="hk1" sheetId="1" r:id="rId1"/>
    <sheet name="Hk2" sheetId="2" r:id="rId2"/>
    <sheet name="HK3" sheetId="3" r:id="rId3"/>
    <sheet name="HK4" sheetId="4" r:id="rId4"/>
  </sheets>
  <definedNames>
    <definedName name="_xlnm._FilterDatabase" localSheetId="0" hidden="1">'hk1'!$A$9:$AB$98</definedName>
    <definedName name="_xlnm._FilterDatabase" localSheetId="1" hidden="1">'Hk2'!$A$9:$AB$98</definedName>
    <definedName name="_xlnm._FilterDatabase" localSheetId="2" hidden="1">'HK3'!$A$9:$AB$98</definedName>
    <definedName name="_xlnm._FilterDatabase" localSheetId="3" hidden="1">'HK4'!$A$9:$AE$98</definedName>
    <definedName name="_xlnm.Print_Titles" localSheetId="0">'hk1'!$7:$9</definedName>
    <definedName name="_xlnm.Print_Titles" localSheetId="1">'Hk2'!$7:$9</definedName>
    <definedName name="_xlnm.Print_Titles" localSheetId="2">'HK3'!$7:$9</definedName>
    <definedName name="_xlnm.Print_Titles" localSheetId="3">'HK4'!$7:$9</definedName>
  </definedNames>
  <calcPr fullCalcOnLoad="1"/>
</workbook>
</file>

<file path=xl/sharedStrings.xml><?xml version="1.0" encoding="utf-8"?>
<sst xmlns="http://schemas.openxmlformats.org/spreadsheetml/2006/main" count="1265" uniqueCount="199">
  <si>
    <t>BẢNG ĐIỂM HỌC PHẦN</t>
  </si>
  <si>
    <t>STT</t>
  </si>
  <si>
    <t>Mã SV</t>
  </si>
  <si>
    <t>Họ và tên</t>
  </si>
  <si>
    <t>Điểm 
TBC</t>
  </si>
  <si>
    <t>Ngành: Luật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</si>
  <si>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</si>
  <si>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</si>
  <si>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</si>
  <si>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Điểm tổng</t>
  </si>
  <si>
    <t>Anh</t>
  </si>
  <si>
    <t>Bình</t>
  </si>
  <si>
    <t>Dũng</t>
  </si>
  <si>
    <t>Nguyễn Thị</t>
  </si>
  <si>
    <t>Trương Văn</t>
  </si>
  <si>
    <t>Hải</t>
  </si>
  <si>
    <t>Nguyễn Văn</t>
  </si>
  <si>
    <t>Huyền</t>
  </si>
  <si>
    <t>Lê Văn</t>
  </si>
  <si>
    <t>Minh</t>
  </si>
  <si>
    <t>Quang</t>
  </si>
  <si>
    <t>Sơn</t>
  </si>
  <si>
    <t>Thành</t>
  </si>
  <si>
    <t>Thảo</t>
  </si>
  <si>
    <t>Trang</t>
  </si>
  <si>
    <t>Tuấn</t>
  </si>
  <si>
    <t>Vũ</t>
  </si>
  <si>
    <t>Nguyễn Thành</t>
  </si>
  <si>
    <t>Long</t>
  </si>
  <si>
    <t>Cường</t>
  </si>
  <si>
    <t>Đức</t>
  </si>
  <si>
    <t>Phương</t>
  </si>
  <si>
    <t>Chung</t>
  </si>
  <si>
    <t>Nguyễn Quang</t>
  </si>
  <si>
    <t>Hồ Quang</t>
  </si>
  <si>
    <t>Trần Quang</t>
  </si>
  <si>
    <t>Trần Văn</t>
  </si>
  <si>
    <t>Hồ Văn</t>
  </si>
  <si>
    <t>Nghĩa</t>
  </si>
  <si>
    <t>Nhi</t>
  </si>
  <si>
    <t>Phúc</t>
  </si>
  <si>
    <t>Phong</t>
  </si>
  <si>
    <t>Thắm</t>
  </si>
  <si>
    <t>Nguyễn Hữu</t>
  </si>
  <si>
    <t>Thọ</t>
  </si>
  <si>
    <t>Thủy</t>
  </si>
  <si>
    <t>Tiến</t>
  </si>
  <si>
    <t>Tú</t>
  </si>
  <si>
    <t>Vân</t>
  </si>
  <si>
    <t>Trần Hữu</t>
  </si>
  <si>
    <t>Ngày sinh</t>
  </si>
  <si>
    <t>Số học phần: 6</t>
  </si>
  <si>
    <t>Nguyễn Thị Phương</t>
  </si>
  <si>
    <t>Đặng Phước</t>
  </si>
  <si>
    <t>Ân</t>
  </si>
  <si>
    <t>Lê Viết Hoàng</t>
  </si>
  <si>
    <t>Nguyễn Phước Bảo</t>
  </si>
  <si>
    <t>Bằng</t>
  </si>
  <si>
    <t>Phan Thanh</t>
  </si>
  <si>
    <t>Lê Nguyên Đại</t>
  </si>
  <si>
    <t>Cáo</t>
  </si>
  <si>
    <t>Nguyễn Đình</t>
  </si>
  <si>
    <t>Chiến</t>
  </si>
  <si>
    <t>Ngô Đình</t>
  </si>
  <si>
    <t>Phạm Phú</t>
  </si>
  <si>
    <t>Lê Quang</t>
  </si>
  <si>
    <t>Trần Quốc</t>
  </si>
  <si>
    <t>Võ Văn</t>
  </si>
  <si>
    <t>Lê Minh</t>
  </si>
  <si>
    <t>Trần Trung</t>
  </si>
  <si>
    <t>Phan Cảnh</t>
  </si>
  <si>
    <t>Lê Thị Mỹ</t>
  </si>
  <si>
    <t>Hằng</t>
  </si>
  <si>
    <t>Nguyễn Thị Thúy</t>
  </si>
  <si>
    <t>Hà Công</t>
  </si>
  <si>
    <t>Hạnh</t>
  </si>
  <si>
    <t>Hiếu</t>
  </si>
  <si>
    <t>Phan Phước</t>
  </si>
  <si>
    <t>Hồng</t>
  </si>
  <si>
    <t>Hùng</t>
  </si>
  <si>
    <t>Trần Duy</t>
  </si>
  <si>
    <t>Đặng Viết</t>
  </si>
  <si>
    <t>Huy</t>
  </si>
  <si>
    <t>Tràn Thị Ngọc</t>
  </si>
  <si>
    <t>Khương</t>
  </si>
  <si>
    <t>Kỳ</t>
  </si>
  <si>
    <t>Nguyễn Tri Triệu</t>
  </si>
  <si>
    <t>Trương Đình</t>
  </si>
  <si>
    <t>Mến</t>
  </si>
  <si>
    <t>Phan Thị Hồng</t>
  </si>
  <si>
    <t>Nguyễn Lê Quỳnh</t>
  </si>
  <si>
    <t>My</t>
  </si>
  <si>
    <t>Đinh Như Anh</t>
  </si>
  <si>
    <t>Mỹ</t>
  </si>
  <si>
    <t>Trần Tân</t>
  </si>
  <si>
    <t>Hoàng Thanh</t>
  </si>
  <si>
    <t>Nam</t>
  </si>
  <si>
    <t>Nguyễn Xuân</t>
  </si>
  <si>
    <t>Nguyễn Phước Vĩnh</t>
  </si>
  <si>
    <t>Nghị</t>
  </si>
  <si>
    <t>Tạ Đình</t>
  </si>
  <si>
    <t>Nguyễn Phước Minh</t>
  </si>
  <si>
    <t>Ngọc</t>
  </si>
  <si>
    <t>Ngô Thị Uyển</t>
  </si>
  <si>
    <t>Lương Quang</t>
  </si>
  <si>
    <t>Nhớ</t>
  </si>
  <si>
    <t>Châu Đại</t>
  </si>
  <si>
    <t>Dương Thị  Diệu</t>
  </si>
  <si>
    <t>Trần Thị Diễm</t>
  </si>
  <si>
    <t>Lê Thị Hà</t>
  </si>
  <si>
    <t>Nguyễn Thanh</t>
  </si>
  <si>
    <t>Phan Diễm</t>
  </si>
  <si>
    <t>Phùng Đức</t>
  </si>
  <si>
    <t>Ngô Văn</t>
  </si>
  <si>
    <t>Trương Vĩnh</t>
  </si>
  <si>
    <t>Qúy</t>
  </si>
  <si>
    <t>Hoàng Văn</t>
  </si>
  <si>
    <t>Ren</t>
  </si>
  <si>
    <t>Hồ Vĩnh</t>
  </si>
  <si>
    <t>Sang</t>
  </si>
  <si>
    <t>Đặng Hoài</t>
  </si>
  <si>
    <t>Trần Lê Thị Nhân</t>
  </si>
  <si>
    <t>Tâm</t>
  </si>
  <si>
    <t>Dương Thị</t>
  </si>
  <si>
    <t>Bùi Công</t>
  </si>
  <si>
    <t>Thắng</t>
  </si>
  <si>
    <t>Cái Quang</t>
  </si>
  <si>
    <t>Nguyễn Thị Lê</t>
  </si>
  <si>
    <t>Thanh</t>
  </si>
  <si>
    <t>Đỗ Vinh</t>
  </si>
  <si>
    <t>Phan Thị</t>
  </si>
  <si>
    <t>Trần Minh</t>
  </si>
  <si>
    <t>Thông</t>
  </si>
  <si>
    <t>Trương Quốc</t>
  </si>
  <si>
    <t>Hồ Ngọc Uyên</t>
  </si>
  <si>
    <t>Thư</t>
  </si>
  <si>
    <t>Bùi Võ</t>
  </si>
  <si>
    <t>Trần Công</t>
  </si>
  <si>
    <t>Toàn</t>
  </si>
  <si>
    <t>Trần Thành</t>
  </si>
  <si>
    <t>Tôn</t>
  </si>
  <si>
    <t>Trần Thị Diệu</t>
  </si>
  <si>
    <t>Nguyễn Thị Mỹ</t>
  </si>
  <si>
    <t>Trinh</t>
  </si>
  <si>
    <t>Phạm Xuân</t>
  </si>
  <si>
    <t>Trường</t>
  </si>
  <si>
    <t>Hà Thị Ngọc</t>
  </si>
  <si>
    <t>Hoàng Thị Cẩm</t>
  </si>
  <si>
    <t>Lê Anh</t>
  </si>
  <si>
    <t>Trương Quang</t>
  </si>
  <si>
    <t>Lê Đình</t>
  </si>
  <si>
    <t>Tường</t>
  </si>
  <si>
    <t>Trần Ngọc Khánh</t>
  </si>
  <si>
    <t>Cao Hoàng Lý</t>
  </si>
  <si>
    <t>Uyên</t>
  </si>
  <si>
    <t>Trần Thảo</t>
  </si>
  <si>
    <t>Nguyễn Thị Tường</t>
  </si>
  <si>
    <t>Vĩnh</t>
  </si>
  <si>
    <t>Nguyễn Huy</t>
  </si>
  <si>
    <t>TRƯỜNG ĐẠI HỌC LUẬT</t>
  </si>
  <si>
    <t xml:space="preserve">          ĐẠI HỌC HUẾ</t>
  </si>
  <si>
    <t>Học kỳ : 1</t>
  </si>
  <si>
    <t>Năm: 1</t>
  </si>
  <si>
    <t>Năm học: 2014-2015</t>
  </si>
  <si>
    <t>Lớp : Luật K24_VLVH</t>
  </si>
  <si>
    <t>Lý luận Nhà nước và pháp luật 1</t>
  </si>
  <si>
    <t>Lý luận Nhà nước và pháp luật 2</t>
  </si>
  <si>
    <t>Luật Hiến pháp tư sản</t>
  </si>
  <si>
    <t>Luật Hiến pháp 1</t>
  </si>
  <si>
    <t>Những NLCB của CN MLN1</t>
  </si>
  <si>
    <t>Anh văn căn bản 1</t>
  </si>
  <si>
    <t>Tổng số ĐVHT: 19</t>
  </si>
  <si>
    <t>v</t>
  </si>
  <si>
    <t>Đình thi chỉ</t>
  </si>
  <si>
    <t>Đình chỉ thi</t>
  </si>
  <si>
    <t>Anh văn căn bản 2</t>
  </si>
  <si>
    <t>Những NLCB của CN MLN2</t>
  </si>
  <si>
    <t>Luật Hiến pháp 2</t>
  </si>
  <si>
    <t>Xã hội học đại cương</t>
  </si>
  <si>
    <t>Luật Hành chính 1</t>
  </si>
  <si>
    <t>Luật Dân sự 1</t>
  </si>
  <si>
    <t>Học kỳ : 2</t>
  </si>
  <si>
    <t>Tổng số ĐVHT: 21</t>
  </si>
  <si>
    <t>Nghỉ sinh</t>
  </si>
  <si>
    <t>Năm: 2</t>
  </si>
  <si>
    <t>Luật Dân sự 2</t>
  </si>
  <si>
    <t>Luật Hành chính 2</t>
  </si>
  <si>
    <t>Lịch sử NN và PLVN</t>
  </si>
  <si>
    <t>Lịch sử NN và PLTG</t>
  </si>
  <si>
    <t>Tin họcđại cương</t>
  </si>
  <si>
    <t>Anh văn căn bản 3</t>
  </si>
  <si>
    <t>Năm học: 2015-2016</t>
  </si>
  <si>
    <t>Luật Thương mại 2</t>
  </si>
  <si>
    <t>Luật Hình sự 2</t>
  </si>
  <si>
    <t>Luật Hôn nhân gia đình</t>
  </si>
  <si>
    <t>Luật Hình sự 1</t>
  </si>
  <si>
    <t>Luật Thương mại 1</t>
  </si>
  <si>
    <t>Đường lối CM của ĐCSVN</t>
  </si>
  <si>
    <t>Lịch sử văn minh thế giới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</si>
</sst>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0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VNtimes new roman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2"/>
      <name val="VNtimes new roman"/>
      <family val="2"/>
    </font>
    <font>
      <b/>
      <sz val="12"/>
      <name val="Times New Roman"/>
      <family val="1"/>
    </font>
    <font>
      <sz val="14"/>
      <name val="VNtimes new roman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name val="VNtimes new roman"/>
      <family val="2"/>
    </font>
    <font>
      <b/>
      <sz val="12"/>
      <name val="VNtimes new roman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6"/>
      <name val="Times New Roman"/>
      <family val="1"/>
    </font>
    <font>
      <sz val="10"/>
      <name val="VNtimes new roman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17" fillId="33" borderId="11" xfId="0" applyNumberFormat="1" applyFont="1" applyFill="1" applyBorder="1" applyAlignment="1">
      <alignment horizontal="center"/>
    </xf>
    <xf numFmtId="9" fontId="19" fillId="33" borderId="11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/>
    </xf>
    <xf numFmtId="9" fontId="19" fillId="33" borderId="11" xfId="0" applyNumberFormat="1" applyFont="1" applyFill="1" applyBorder="1" applyAlignment="1">
      <alignment/>
    </xf>
    <xf numFmtId="9" fontId="20" fillId="33" borderId="11" xfId="0" applyNumberFormat="1" applyFont="1" applyFill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1" fillId="0" borderId="16" xfId="56" applyNumberFormat="1" applyFont="1" applyBorder="1" applyAlignment="1">
      <alignment horizontal="center" vertical="center"/>
      <protection/>
    </xf>
    <xf numFmtId="1" fontId="8" fillId="0" borderId="16" xfId="56" applyNumberFormat="1" applyFont="1" applyBorder="1" applyAlignment="1">
      <alignment horizontal="center" vertical="center"/>
      <protection/>
    </xf>
    <xf numFmtId="1" fontId="11" fillId="0" borderId="17" xfId="56" applyNumberFormat="1" applyFont="1" applyBorder="1" applyAlignment="1">
      <alignment horizontal="center" vertical="center"/>
      <protection/>
    </xf>
    <xf numFmtId="1" fontId="8" fillId="0" borderId="17" xfId="56" applyNumberFormat="1" applyFont="1" applyBorder="1" applyAlignment="1">
      <alignment horizontal="center" vertical="center"/>
      <protection/>
    </xf>
    <xf numFmtId="1" fontId="11" fillId="0" borderId="16" xfId="52" applyNumberFormat="1" applyFont="1" applyBorder="1" applyAlignment="1" applyProtection="1">
      <alignment horizontal="center" vertical="center"/>
      <protection/>
    </xf>
    <xf numFmtId="1" fontId="11" fillId="0" borderId="17" xfId="52" applyNumberFormat="1" applyFont="1" applyBorder="1" applyAlignment="1" applyProtection="1">
      <alignment horizontal="center" vertical="center"/>
      <protection/>
    </xf>
    <xf numFmtId="2" fontId="11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4" fontId="21" fillId="0" borderId="1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14" fontId="21" fillId="0" borderId="17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1" fontId="8" fillId="0" borderId="25" xfId="56" applyNumberFormat="1" applyFont="1" applyBorder="1" applyAlignment="1">
      <alignment horizontal="center" vertical="center"/>
      <protection/>
    </xf>
    <xf numFmtId="1" fontId="8" fillId="0" borderId="21" xfId="56" applyNumberFormat="1" applyFont="1" applyBorder="1" applyAlignment="1">
      <alignment horizontal="center" vertical="center"/>
      <protection/>
    </xf>
    <xf numFmtId="1" fontId="11" fillId="0" borderId="26" xfId="56" applyNumberFormat="1" applyFont="1" applyBorder="1" applyAlignment="1">
      <alignment horizontal="center" vertical="center"/>
      <protection/>
    </xf>
    <xf numFmtId="1" fontId="11" fillId="0" borderId="22" xfId="56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" fontId="11" fillId="0" borderId="27" xfId="56" applyNumberFormat="1" applyFont="1" applyBorder="1" applyAlignment="1">
      <alignment horizontal="center" vertical="center"/>
      <protection/>
    </xf>
    <xf numFmtId="1" fontId="8" fillId="0" borderId="28" xfId="56" applyNumberFormat="1" applyFont="1" applyBorder="1" applyAlignment="1">
      <alignment horizontal="center" vertical="center"/>
      <protection/>
    </xf>
    <xf numFmtId="1" fontId="8" fillId="0" borderId="27" xfId="56" applyNumberFormat="1" applyFont="1" applyBorder="1" applyAlignment="1">
      <alignment horizontal="center" vertical="center"/>
      <protection/>
    </xf>
    <xf numFmtId="0" fontId="66" fillId="0" borderId="17" xfId="0" applyFont="1" applyBorder="1" applyAlignment="1">
      <alignment horizontal="center" vertical="center"/>
    </xf>
    <xf numFmtId="1" fontId="66" fillId="0" borderId="17" xfId="56" applyNumberFormat="1" applyFont="1" applyBorder="1" applyAlignment="1">
      <alignment horizontal="center" vertical="center"/>
      <protection/>
    </xf>
    <xf numFmtId="1" fontId="67" fillId="0" borderId="21" xfId="56" applyNumberFormat="1" applyFont="1" applyBorder="1" applyAlignment="1">
      <alignment horizontal="center" vertical="center"/>
      <protection/>
    </xf>
    <xf numFmtId="1" fontId="67" fillId="0" borderId="17" xfId="56" applyNumberFormat="1" applyFont="1" applyBorder="1" applyAlignment="1">
      <alignment horizontal="center" vertical="center"/>
      <protection/>
    </xf>
    <xf numFmtId="0" fontId="68" fillId="0" borderId="18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14" fontId="68" fillId="0" borderId="17" xfId="0" applyNumberFormat="1" applyFont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2" fontId="67" fillId="0" borderId="1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11" fillId="0" borderId="25" xfId="56" applyNumberFormat="1" applyFont="1" applyBorder="1" applyAlignment="1">
      <alignment horizontal="center" vertical="center"/>
      <protection/>
    </xf>
    <xf numFmtId="1" fontId="11" fillId="0" borderId="21" xfId="56" applyNumberFormat="1" applyFont="1" applyBorder="1" applyAlignment="1">
      <alignment horizontal="center" vertical="center"/>
      <protection/>
    </xf>
    <xf numFmtId="1" fontId="11" fillId="0" borderId="28" xfId="56" applyNumberFormat="1" applyFont="1" applyBorder="1" applyAlignment="1">
      <alignment horizontal="center" vertical="center"/>
      <protection/>
    </xf>
    <xf numFmtId="1" fontId="66" fillId="0" borderId="21" xfId="56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4.140625" style="22" customWidth="1"/>
    <col min="2" max="2" width="11.28125" style="22" customWidth="1"/>
    <col min="3" max="3" width="20.421875" style="0" customWidth="1"/>
    <col min="4" max="4" width="7.8515625" style="0" customWidth="1"/>
    <col min="5" max="5" width="11.28125" style="31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22" customWidth="1"/>
    <col min="14" max="14" width="4.28125" style="0" customWidth="1"/>
    <col min="15" max="16" width="4.28125" style="22" customWidth="1"/>
    <col min="17" max="17" width="4.28125" style="0" customWidth="1"/>
    <col min="18" max="19" width="4.28125" style="22" customWidth="1"/>
    <col min="20" max="23" width="4.28125" style="0" customWidth="1"/>
    <col min="24" max="24" width="9.421875" style="0" customWidth="1"/>
    <col min="25" max="25" width="9.28125" style="10" customWidth="1"/>
  </cols>
  <sheetData>
    <row r="1" spans="1:25" s="2" customFormat="1" ht="18" customHeight="1">
      <c r="A1" s="89" t="s">
        <v>160</v>
      </c>
      <c r="B1" s="89"/>
      <c r="C1" s="89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"/>
      <c r="Y1" s="12"/>
    </row>
    <row r="2" spans="1:25" s="2" customFormat="1" ht="18">
      <c r="A2" s="91" t="s">
        <v>159</v>
      </c>
      <c r="B2" s="91"/>
      <c r="C2" s="91"/>
      <c r="D2" s="3" t="s">
        <v>6</v>
      </c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2"/>
    </row>
    <row r="3" spans="1:25" s="2" customFormat="1" ht="18">
      <c r="A3" s="16"/>
      <c r="B3" s="16"/>
      <c r="C3" s="4"/>
      <c r="D3" s="5" t="s">
        <v>161</v>
      </c>
      <c r="E3" s="1"/>
      <c r="F3" s="5"/>
      <c r="I3" s="5" t="s">
        <v>162</v>
      </c>
      <c r="L3" s="3" t="s">
        <v>163</v>
      </c>
      <c r="U3" s="5"/>
      <c r="W3" s="5"/>
      <c r="X3" s="5"/>
      <c r="Y3" s="13"/>
    </row>
    <row r="4" spans="1:25" s="2" customFormat="1" ht="18">
      <c r="A4" s="17"/>
      <c r="B4" s="17"/>
      <c r="C4" s="1"/>
      <c r="D4" s="11" t="s">
        <v>5</v>
      </c>
      <c r="E4" s="1"/>
      <c r="F4" s="11"/>
      <c r="I4" s="5" t="s">
        <v>164</v>
      </c>
      <c r="J4" s="4"/>
      <c r="L4" s="3"/>
      <c r="U4" s="5"/>
      <c r="W4" s="5"/>
      <c r="X4" s="5"/>
      <c r="Y4" s="12"/>
    </row>
    <row r="5" spans="1:25" s="2" customFormat="1" ht="18.75">
      <c r="A5" s="18"/>
      <c r="B5" s="18"/>
      <c r="C5" s="1" t="s">
        <v>7</v>
      </c>
      <c r="D5" s="11" t="s">
        <v>51</v>
      </c>
      <c r="E5" s="1"/>
      <c r="F5" s="11"/>
      <c r="I5" s="11"/>
      <c r="J5" s="6"/>
      <c r="K5" s="6"/>
      <c r="L5" s="23" t="s">
        <v>171</v>
      </c>
      <c r="M5" s="6"/>
      <c r="N5" s="6"/>
      <c r="O5" s="6"/>
      <c r="P5" s="6"/>
      <c r="Q5" s="6"/>
      <c r="R5" s="6"/>
      <c r="S5" s="6"/>
      <c r="T5" s="6"/>
      <c r="U5" s="6"/>
      <c r="W5" s="6"/>
      <c r="X5" s="6"/>
      <c r="Y5" s="14"/>
    </row>
    <row r="6" spans="1:25" s="2" customFormat="1" ht="15.75" customHeight="1">
      <c r="A6" s="18"/>
      <c r="B6" s="18"/>
      <c r="C6" s="1"/>
      <c r="D6" s="4"/>
      <c r="E6" s="1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4"/>
    </row>
    <row r="7" spans="1:25" s="7" customFormat="1" ht="46.5" customHeight="1">
      <c r="A7" s="19" t="s">
        <v>1</v>
      </c>
      <c r="B7" s="19" t="s">
        <v>2</v>
      </c>
      <c r="C7" s="92" t="s">
        <v>3</v>
      </c>
      <c r="D7" s="93"/>
      <c r="E7" s="32" t="s">
        <v>50</v>
      </c>
      <c r="F7" s="94" t="s">
        <v>165</v>
      </c>
      <c r="G7" s="95"/>
      <c r="H7" s="96"/>
      <c r="I7" s="94" t="s">
        <v>166</v>
      </c>
      <c r="J7" s="95"/>
      <c r="K7" s="96"/>
      <c r="L7" s="97" t="s">
        <v>167</v>
      </c>
      <c r="M7" s="97"/>
      <c r="N7" s="97"/>
      <c r="O7" s="97" t="s">
        <v>168</v>
      </c>
      <c r="P7" s="97"/>
      <c r="Q7" s="97"/>
      <c r="R7" s="97" t="s">
        <v>169</v>
      </c>
      <c r="S7" s="97"/>
      <c r="T7" s="97"/>
      <c r="U7" s="97" t="s">
        <v>170</v>
      </c>
      <c r="V7" s="97"/>
      <c r="W7" s="97"/>
      <c r="X7" s="56" t="s">
        <v>9</v>
      </c>
      <c r="Y7" s="57" t="s">
        <v>4</v>
      </c>
    </row>
    <row r="8" spans="1:25" ht="15.75" customHeight="1">
      <c r="A8" s="20"/>
      <c r="B8" s="20"/>
      <c r="C8" s="25"/>
      <c r="D8" s="24"/>
      <c r="E8" s="33"/>
      <c r="F8" s="99">
        <v>3</v>
      </c>
      <c r="G8" s="100"/>
      <c r="H8" s="101"/>
      <c r="I8" s="99">
        <v>4</v>
      </c>
      <c r="J8" s="100"/>
      <c r="K8" s="101"/>
      <c r="L8" s="102">
        <v>2</v>
      </c>
      <c r="M8" s="102"/>
      <c r="N8" s="102"/>
      <c r="O8" s="102">
        <v>3</v>
      </c>
      <c r="P8" s="102"/>
      <c r="Q8" s="102"/>
      <c r="R8" s="102">
        <v>3</v>
      </c>
      <c r="S8" s="102"/>
      <c r="T8" s="102"/>
      <c r="U8" s="99">
        <v>4</v>
      </c>
      <c r="V8" s="100"/>
      <c r="W8" s="101"/>
      <c r="X8" s="24">
        <f>SUM(E8:W8)</f>
        <v>19</v>
      </c>
      <c r="Y8" s="98"/>
    </row>
    <row r="9" spans="1:25" s="9" customFormat="1" ht="15.75" customHeight="1">
      <c r="A9" s="20"/>
      <c r="B9" s="21"/>
      <c r="C9" s="8"/>
      <c r="D9" s="26"/>
      <c r="E9" s="28">
        <v>0.3</v>
      </c>
      <c r="F9" s="34">
        <v>0.3</v>
      </c>
      <c r="G9" s="34">
        <v>0.7</v>
      </c>
      <c r="H9" s="35">
        <v>1</v>
      </c>
      <c r="I9" s="34">
        <v>0.3</v>
      </c>
      <c r="J9" s="34">
        <v>0.7</v>
      </c>
      <c r="K9" s="35">
        <v>1</v>
      </c>
      <c r="L9" s="34">
        <v>0.3</v>
      </c>
      <c r="M9" s="34">
        <v>0.7</v>
      </c>
      <c r="N9" s="35">
        <v>1</v>
      </c>
      <c r="O9" s="34">
        <v>0.3</v>
      </c>
      <c r="P9" s="34">
        <v>0.7</v>
      </c>
      <c r="Q9" s="35">
        <v>1</v>
      </c>
      <c r="R9" s="34">
        <v>0.3</v>
      </c>
      <c r="S9" s="34">
        <v>0.7</v>
      </c>
      <c r="T9" s="35">
        <v>1</v>
      </c>
      <c r="U9" s="34">
        <v>0.3</v>
      </c>
      <c r="V9" s="34">
        <v>0.7</v>
      </c>
      <c r="W9" s="35">
        <v>1</v>
      </c>
      <c r="X9" s="27"/>
      <c r="Y9" s="98"/>
    </row>
    <row r="10" spans="1:25" ht="17.25" customHeight="1">
      <c r="A10" s="36">
        <v>1</v>
      </c>
      <c r="B10" s="38">
        <v>143506650</v>
      </c>
      <c r="C10" s="48" t="s">
        <v>52</v>
      </c>
      <c r="D10" s="49" t="s">
        <v>10</v>
      </c>
      <c r="E10" s="50">
        <v>34121</v>
      </c>
      <c r="F10" s="64">
        <v>6</v>
      </c>
      <c r="G10" s="39">
        <v>2</v>
      </c>
      <c r="H10" s="58">
        <f>F10*0.3+G10*0.7</f>
        <v>3.1999999999999997</v>
      </c>
      <c r="I10" s="62">
        <v>0</v>
      </c>
      <c r="J10" s="60">
        <v>5</v>
      </c>
      <c r="K10" s="40">
        <f>I10*0.3+J10*0.7</f>
        <v>3.5</v>
      </c>
      <c r="L10" s="43">
        <v>7</v>
      </c>
      <c r="M10" s="39">
        <v>4</v>
      </c>
      <c r="N10" s="40">
        <f>L10*0.3+M10*0.7</f>
        <v>4.9</v>
      </c>
      <c r="O10" s="43">
        <v>7</v>
      </c>
      <c r="P10" s="39">
        <v>5</v>
      </c>
      <c r="Q10" s="40">
        <f>O10*0.3+P10*0.7</f>
        <v>5.6</v>
      </c>
      <c r="R10" s="43">
        <v>5</v>
      </c>
      <c r="S10" s="39">
        <v>5</v>
      </c>
      <c r="T10" s="40">
        <f>R10*0.3+S10*0.7</f>
        <v>5</v>
      </c>
      <c r="U10" s="43">
        <v>7</v>
      </c>
      <c r="V10" s="39">
        <v>8</v>
      </c>
      <c r="W10" s="40">
        <f>U10*0.3+V10*0.7</f>
        <v>7.699999999999999</v>
      </c>
      <c r="X10" s="54">
        <f>H10*$F$8+K10*$I$8+N10*$L$8+Q10*$O$8+T10*$R$8+W10*$U$8</f>
        <v>96</v>
      </c>
      <c r="Y10" s="55">
        <f>X10/$X$8</f>
        <v>5.052631578947368</v>
      </c>
    </row>
    <row r="11" spans="1:25" s="47" customFormat="1" ht="17.25" customHeight="1">
      <c r="A11" s="38">
        <v>2</v>
      </c>
      <c r="B11" s="37">
        <v>143506651</v>
      </c>
      <c r="C11" s="51" t="s">
        <v>53</v>
      </c>
      <c r="D11" s="52" t="s">
        <v>54</v>
      </c>
      <c r="E11" s="53">
        <v>32379</v>
      </c>
      <c r="F11" s="65">
        <v>7</v>
      </c>
      <c r="G11" s="41">
        <v>2</v>
      </c>
      <c r="H11" s="59">
        <f aca="true" t="shared" si="0" ref="H11:H58">F11*0.3+G11*0.7</f>
        <v>3.5</v>
      </c>
      <c r="I11" s="63">
        <v>6</v>
      </c>
      <c r="J11" s="61">
        <v>5</v>
      </c>
      <c r="K11" s="42">
        <f aca="true" t="shared" si="1" ref="K11:K58">I11*0.3+J11*0.7</f>
        <v>5.3</v>
      </c>
      <c r="L11" s="44">
        <v>7</v>
      </c>
      <c r="M11" s="41">
        <v>4</v>
      </c>
      <c r="N11" s="42">
        <f aca="true" t="shared" si="2" ref="N11:N58">L11*0.3+M11*0.7</f>
        <v>4.9</v>
      </c>
      <c r="O11" s="44">
        <v>8</v>
      </c>
      <c r="P11" s="41">
        <v>6</v>
      </c>
      <c r="Q11" s="42">
        <f aca="true" t="shared" si="3" ref="Q11:Q58">O11*0.3+P11*0.7</f>
        <v>6.6</v>
      </c>
      <c r="R11" s="44">
        <v>6</v>
      </c>
      <c r="S11" s="41">
        <v>5</v>
      </c>
      <c r="T11" s="42">
        <f aca="true" t="shared" si="4" ref="T11:T58">R11*0.3+S11*0.7</f>
        <v>5.3</v>
      </c>
      <c r="U11" s="44">
        <v>7</v>
      </c>
      <c r="V11" s="41">
        <v>8</v>
      </c>
      <c r="W11" s="42">
        <f aca="true" t="shared" si="5" ref="W11:W58">U11*0.3+V11*0.7</f>
        <v>7.699999999999999</v>
      </c>
      <c r="X11" s="45">
        <f aca="true" t="shared" si="6" ref="X11:X58">H11*$F$8+K11*$I$8+N11*$L$8+Q11*$O$8+T11*$R$8+W11*$U$8</f>
        <v>107.99999999999999</v>
      </c>
      <c r="Y11" s="46">
        <f aca="true" t="shared" si="7" ref="Y11:Y58">X11/$X$8</f>
        <v>5.6842105263157885</v>
      </c>
    </row>
    <row r="12" spans="1:25" ht="17.25" customHeight="1">
      <c r="A12" s="37">
        <v>3</v>
      </c>
      <c r="B12" s="37">
        <v>143506652</v>
      </c>
      <c r="C12" s="51" t="s">
        <v>55</v>
      </c>
      <c r="D12" s="52" t="s">
        <v>54</v>
      </c>
      <c r="E12" s="53">
        <v>34651</v>
      </c>
      <c r="F12" s="65">
        <v>6</v>
      </c>
      <c r="G12" s="41">
        <v>4</v>
      </c>
      <c r="H12" s="59">
        <f t="shared" si="0"/>
        <v>4.6</v>
      </c>
      <c r="I12" s="63">
        <v>7</v>
      </c>
      <c r="J12" s="61">
        <v>4</v>
      </c>
      <c r="K12" s="42">
        <f t="shared" si="1"/>
        <v>4.9</v>
      </c>
      <c r="L12" s="44">
        <v>7</v>
      </c>
      <c r="M12" s="41">
        <v>4</v>
      </c>
      <c r="N12" s="42">
        <f t="shared" si="2"/>
        <v>4.9</v>
      </c>
      <c r="O12" s="44">
        <v>2</v>
      </c>
      <c r="P12" s="41">
        <v>5</v>
      </c>
      <c r="Q12" s="42">
        <f t="shared" si="3"/>
        <v>4.1</v>
      </c>
      <c r="R12" s="44">
        <v>6</v>
      </c>
      <c r="S12" s="41">
        <v>4</v>
      </c>
      <c r="T12" s="42">
        <f t="shared" si="4"/>
        <v>4.6</v>
      </c>
      <c r="U12" s="44">
        <v>8</v>
      </c>
      <c r="V12" s="41">
        <v>9</v>
      </c>
      <c r="W12" s="42">
        <f t="shared" si="5"/>
        <v>8.7</v>
      </c>
      <c r="X12" s="45">
        <f t="shared" si="6"/>
        <v>104.1</v>
      </c>
      <c r="Y12" s="46">
        <f t="shared" si="7"/>
        <v>5.478947368421053</v>
      </c>
    </row>
    <row r="13" spans="1:25" ht="17.25" customHeight="1">
      <c r="A13" s="38">
        <v>4</v>
      </c>
      <c r="B13" s="37">
        <v>143506653</v>
      </c>
      <c r="C13" s="51" t="s">
        <v>56</v>
      </c>
      <c r="D13" s="52" t="s">
        <v>54</v>
      </c>
      <c r="E13" s="53">
        <v>31794</v>
      </c>
      <c r="F13" s="65">
        <v>7</v>
      </c>
      <c r="G13" s="41">
        <v>5</v>
      </c>
      <c r="H13" s="59">
        <f t="shared" si="0"/>
        <v>5.6</v>
      </c>
      <c r="I13" s="63">
        <v>7</v>
      </c>
      <c r="J13" s="61">
        <v>4</v>
      </c>
      <c r="K13" s="42">
        <f t="shared" si="1"/>
        <v>4.9</v>
      </c>
      <c r="L13" s="44">
        <v>7</v>
      </c>
      <c r="M13" s="41">
        <v>5</v>
      </c>
      <c r="N13" s="42">
        <f t="shared" si="2"/>
        <v>5.6</v>
      </c>
      <c r="O13" s="44">
        <v>8</v>
      </c>
      <c r="P13" s="41">
        <v>5</v>
      </c>
      <c r="Q13" s="42">
        <f t="shared" si="3"/>
        <v>5.9</v>
      </c>
      <c r="R13" s="44">
        <v>7</v>
      </c>
      <c r="S13" s="41">
        <v>5</v>
      </c>
      <c r="T13" s="42">
        <f t="shared" si="4"/>
        <v>5.6</v>
      </c>
      <c r="U13" s="44">
        <v>8</v>
      </c>
      <c r="V13" s="41">
        <v>8</v>
      </c>
      <c r="W13" s="42">
        <f t="shared" si="5"/>
        <v>8</v>
      </c>
      <c r="X13" s="45">
        <f t="shared" si="6"/>
        <v>114.1</v>
      </c>
      <c r="Y13" s="46">
        <f t="shared" si="7"/>
        <v>6.005263157894737</v>
      </c>
    </row>
    <row r="14" spans="1:25" ht="17.25" customHeight="1">
      <c r="A14" s="38">
        <v>6</v>
      </c>
      <c r="B14" s="37">
        <v>143506655</v>
      </c>
      <c r="C14" s="51" t="s">
        <v>33</v>
      </c>
      <c r="D14" s="52" t="s">
        <v>57</v>
      </c>
      <c r="E14" s="53">
        <v>33407</v>
      </c>
      <c r="F14" s="65">
        <v>6</v>
      </c>
      <c r="G14" s="41">
        <v>5</v>
      </c>
      <c r="H14" s="59">
        <f t="shared" si="0"/>
        <v>5.3</v>
      </c>
      <c r="I14" s="63">
        <v>7</v>
      </c>
      <c r="J14" s="61">
        <v>5</v>
      </c>
      <c r="K14" s="42">
        <f t="shared" si="1"/>
        <v>5.6</v>
      </c>
      <c r="L14" s="44">
        <v>7</v>
      </c>
      <c r="M14" s="41">
        <v>5</v>
      </c>
      <c r="N14" s="42">
        <f t="shared" si="2"/>
        <v>5.6</v>
      </c>
      <c r="O14" s="44">
        <v>8</v>
      </c>
      <c r="P14" s="41">
        <v>6</v>
      </c>
      <c r="Q14" s="42">
        <f t="shared" si="3"/>
        <v>6.6</v>
      </c>
      <c r="R14" s="44">
        <v>5</v>
      </c>
      <c r="S14" s="41">
        <v>5</v>
      </c>
      <c r="T14" s="42">
        <f t="shared" si="4"/>
        <v>5</v>
      </c>
      <c r="U14" s="44">
        <v>8</v>
      </c>
      <c r="V14" s="41">
        <v>8</v>
      </c>
      <c r="W14" s="42">
        <f t="shared" si="5"/>
        <v>8</v>
      </c>
      <c r="X14" s="45">
        <f t="shared" si="6"/>
        <v>116.3</v>
      </c>
      <c r="Y14" s="46">
        <f t="shared" si="7"/>
        <v>6.121052631578947</v>
      </c>
    </row>
    <row r="15" spans="1:25" s="15" customFormat="1" ht="17.25" customHeight="1">
      <c r="A15" s="37">
        <v>7</v>
      </c>
      <c r="B15" s="37">
        <v>143506656</v>
      </c>
      <c r="C15" s="51" t="s">
        <v>58</v>
      </c>
      <c r="D15" s="52" t="s">
        <v>11</v>
      </c>
      <c r="E15" s="53">
        <v>28901</v>
      </c>
      <c r="F15" s="65">
        <v>8</v>
      </c>
      <c r="G15" s="41">
        <v>6</v>
      </c>
      <c r="H15" s="59">
        <f t="shared" si="0"/>
        <v>6.6</v>
      </c>
      <c r="I15" s="63">
        <v>8</v>
      </c>
      <c r="J15" s="61">
        <v>4</v>
      </c>
      <c r="K15" s="42">
        <f t="shared" si="1"/>
        <v>5.199999999999999</v>
      </c>
      <c r="L15" s="44">
        <v>7</v>
      </c>
      <c r="M15" s="41" t="s">
        <v>172</v>
      </c>
      <c r="N15" s="42">
        <v>2</v>
      </c>
      <c r="O15" s="44">
        <v>8</v>
      </c>
      <c r="P15" s="41">
        <v>3</v>
      </c>
      <c r="Q15" s="42">
        <f t="shared" si="3"/>
        <v>4.5</v>
      </c>
      <c r="R15" s="44">
        <v>7</v>
      </c>
      <c r="S15" s="41">
        <v>5</v>
      </c>
      <c r="T15" s="42">
        <f t="shared" si="4"/>
        <v>5.6</v>
      </c>
      <c r="U15" s="44">
        <v>8</v>
      </c>
      <c r="V15" s="41">
        <v>5</v>
      </c>
      <c r="W15" s="42">
        <f t="shared" si="5"/>
        <v>5.9</v>
      </c>
      <c r="X15" s="45">
        <f t="shared" si="6"/>
        <v>98.5</v>
      </c>
      <c r="Y15" s="46">
        <f t="shared" si="7"/>
        <v>5.184210526315789</v>
      </c>
    </row>
    <row r="16" spans="1:25" ht="17.25" customHeight="1">
      <c r="A16" s="38">
        <v>8</v>
      </c>
      <c r="B16" s="37">
        <v>143506657</v>
      </c>
      <c r="C16" s="51" t="s">
        <v>59</v>
      </c>
      <c r="D16" s="52" t="s">
        <v>60</v>
      </c>
      <c r="E16" s="53">
        <v>28843</v>
      </c>
      <c r="F16" s="65">
        <v>8</v>
      </c>
      <c r="G16" s="41">
        <v>4</v>
      </c>
      <c r="H16" s="59">
        <f t="shared" si="0"/>
        <v>5.199999999999999</v>
      </c>
      <c r="I16" s="63">
        <v>6</v>
      </c>
      <c r="J16" s="61" t="s">
        <v>172</v>
      </c>
      <c r="K16" s="42">
        <v>2</v>
      </c>
      <c r="L16" s="44">
        <v>7</v>
      </c>
      <c r="M16" s="41">
        <v>3</v>
      </c>
      <c r="N16" s="42">
        <f t="shared" si="2"/>
        <v>4.199999999999999</v>
      </c>
      <c r="O16" s="44">
        <v>8</v>
      </c>
      <c r="P16" s="41">
        <v>4</v>
      </c>
      <c r="Q16" s="42">
        <f t="shared" si="3"/>
        <v>5.199999999999999</v>
      </c>
      <c r="R16" s="44">
        <v>6</v>
      </c>
      <c r="S16" s="41">
        <v>5</v>
      </c>
      <c r="T16" s="42">
        <f t="shared" si="4"/>
        <v>5.3</v>
      </c>
      <c r="U16" s="44">
        <v>8</v>
      </c>
      <c r="V16" s="41">
        <v>8</v>
      </c>
      <c r="W16" s="42">
        <f t="shared" si="5"/>
        <v>8</v>
      </c>
      <c r="X16" s="45">
        <f t="shared" si="6"/>
        <v>95.5</v>
      </c>
      <c r="Y16" s="46">
        <f t="shared" si="7"/>
        <v>5.026315789473684</v>
      </c>
    </row>
    <row r="17" spans="1:25" ht="17.25" customHeight="1">
      <c r="A17" s="37">
        <v>9</v>
      </c>
      <c r="B17" s="37">
        <v>143506658</v>
      </c>
      <c r="C17" s="51" t="s">
        <v>61</v>
      </c>
      <c r="D17" s="52" t="s">
        <v>62</v>
      </c>
      <c r="E17" s="53">
        <v>32423</v>
      </c>
      <c r="F17" s="65">
        <v>7</v>
      </c>
      <c r="G17" s="41">
        <v>5</v>
      </c>
      <c r="H17" s="59">
        <f t="shared" si="0"/>
        <v>5.6</v>
      </c>
      <c r="I17" s="63">
        <v>8</v>
      </c>
      <c r="J17" s="61">
        <v>3</v>
      </c>
      <c r="K17" s="42">
        <f t="shared" si="1"/>
        <v>4.5</v>
      </c>
      <c r="L17" s="44">
        <v>6</v>
      </c>
      <c r="M17" s="41">
        <v>2</v>
      </c>
      <c r="N17" s="42">
        <f t="shared" si="2"/>
        <v>3.1999999999999997</v>
      </c>
      <c r="O17" s="44">
        <v>8</v>
      </c>
      <c r="P17" s="41">
        <v>5</v>
      </c>
      <c r="Q17" s="42">
        <f t="shared" si="3"/>
        <v>5.9</v>
      </c>
      <c r="R17" s="44">
        <v>7</v>
      </c>
      <c r="S17" s="41">
        <v>4</v>
      </c>
      <c r="T17" s="42">
        <f t="shared" si="4"/>
        <v>4.9</v>
      </c>
      <c r="U17" s="44">
        <v>9</v>
      </c>
      <c r="V17" s="41">
        <v>9</v>
      </c>
      <c r="W17" s="42">
        <f t="shared" si="5"/>
        <v>9</v>
      </c>
      <c r="X17" s="45">
        <f t="shared" si="6"/>
        <v>109.6</v>
      </c>
      <c r="Y17" s="46">
        <f t="shared" si="7"/>
        <v>5.768421052631578</v>
      </c>
    </row>
    <row r="18" spans="1:28" ht="17.25" customHeight="1">
      <c r="A18" s="38">
        <v>10</v>
      </c>
      <c r="B18" s="37">
        <v>143506659</v>
      </c>
      <c r="C18" s="51" t="s">
        <v>27</v>
      </c>
      <c r="D18" s="52" t="s">
        <v>32</v>
      </c>
      <c r="E18" s="53">
        <v>30944</v>
      </c>
      <c r="F18" s="65">
        <v>7</v>
      </c>
      <c r="G18" s="41">
        <v>5</v>
      </c>
      <c r="H18" s="59">
        <f t="shared" si="0"/>
        <v>5.6</v>
      </c>
      <c r="I18" s="63">
        <v>0</v>
      </c>
      <c r="J18" s="61">
        <v>5</v>
      </c>
      <c r="K18" s="42">
        <f t="shared" si="1"/>
        <v>3.5</v>
      </c>
      <c r="L18" s="44">
        <v>6</v>
      </c>
      <c r="M18" s="41">
        <v>3</v>
      </c>
      <c r="N18" s="42">
        <f t="shared" si="2"/>
        <v>3.8999999999999995</v>
      </c>
      <c r="O18" s="44">
        <v>8</v>
      </c>
      <c r="P18" s="41">
        <v>5</v>
      </c>
      <c r="Q18" s="42">
        <f t="shared" si="3"/>
        <v>5.9</v>
      </c>
      <c r="R18" s="44">
        <v>6</v>
      </c>
      <c r="S18" s="41">
        <v>4</v>
      </c>
      <c r="T18" s="42">
        <f t="shared" si="4"/>
        <v>4.6</v>
      </c>
      <c r="U18" s="44">
        <v>7</v>
      </c>
      <c r="V18" s="41">
        <v>9</v>
      </c>
      <c r="W18" s="42">
        <f t="shared" si="5"/>
        <v>8.4</v>
      </c>
      <c r="X18" s="45">
        <f t="shared" si="6"/>
        <v>103.69999999999999</v>
      </c>
      <c r="Y18" s="46">
        <f t="shared" si="7"/>
        <v>5.457894736842104</v>
      </c>
      <c r="AB18" t="s">
        <v>8</v>
      </c>
    </row>
    <row r="19" spans="1:25" ht="17.25" customHeight="1">
      <c r="A19" s="37">
        <v>11</v>
      </c>
      <c r="B19" s="37">
        <v>143506660</v>
      </c>
      <c r="C19" s="51" t="s">
        <v>63</v>
      </c>
      <c r="D19" s="52" t="s">
        <v>29</v>
      </c>
      <c r="E19" s="53">
        <v>31898</v>
      </c>
      <c r="F19" s="65">
        <v>7</v>
      </c>
      <c r="G19" s="41">
        <v>7</v>
      </c>
      <c r="H19" s="59">
        <f t="shared" si="0"/>
        <v>7</v>
      </c>
      <c r="I19" s="63">
        <v>6</v>
      </c>
      <c r="J19" s="61">
        <v>5</v>
      </c>
      <c r="K19" s="42">
        <f t="shared" si="1"/>
        <v>5.3</v>
      </c>
      <c r="L19" s="44">
        <v>7</v>
      </c>
      <c r="M19" s="41">
        <v>3</v>
      </c>
      <c r="N19" s="42">
        <f t="shared" si="2"/>
        <v>4.199999999999999</v>
      </c>
      <c r="O19" s="44">
        <v>0</v>
      </c>
      <c r="P19" s="41">
        <v>5</v>
      </c>
      <c r="Q19" s="42">
        <f t="shared" si="3"/>
        <v>3.5</v>
      </c>
      <c r="R19" s="44"/>
      <c r="S19" s="41" t="s">
        <v>174</v>
      </c>
      <c r="T19" s="42"/>
      <c r="U19" s="44">
        <v>8</v>
      </c>
      <c r="V19" s="41">
        <v>9</v>
      </c>
      <c r="W19" s="42">
        <f t="shared" si="5"/>
        <v>8.7</v>
      </c>
      <c r="X19" s="45">
        <f t="shared" si="6"/>
        <v>95.9</v>
      </c>
      <c r="Y19" s="46">
        <f t="shared" si="7"/>
        <v>5.0473684210526315</v>
      </c>
    </row>
    <row r="20" spans="1:25" ht="17.25" customHeight="1">
      <c r="A20" s="37">
        <v>13</v>
      </c>
      <c r="B20" s="37">
        <v>143506662</v>
      </c>
      <c r="C20" s="51" t="s">
        <v>64</v>
      </c>
      <c r="D20" s="52" t="s">
        <v>29</v>
      </c>
      <c r="E20" s="53">
        <v>33582</v>
      </c>
      <c r="F20" s="65">
        <v>6</v>
      </c>
      <c r="G20" s="41">
        <v>7</v>
      </c>
      <c r="H20" s="59">
        <f t="shared" si="0"/>
        <v>6.699999999999999</v>
      </c>
      <c r="I20" s="63">
        <v>8</v>
      </c>
      <c r="J20" s="61">
        <v>5</v>
      </c>
      <c r="K20" s="42">
        <f t="shared" si="1"/>
        <v>5.9</v>
      </c>
      <c r="L20" s="44">
        <v>7</v>
      </c>
      <c r="M20" s="41">
        <v>4</v>
      </c>
      <c r="N20" s="42">
        <f t="shared" si="2"/>
        <v>4.9</v>
      </c>
      <c r="O20" s="44">
        <v>8</v>
      </c>
      <c r="P20" s="41">
        <v>6</v>
      </c>
      <c r="Q20" s="42">
        <f t="shared" si="3"/>
        <v>6.6</v>
      </c>
      <c r="R20" s="44">
        <v>6</v>
      </c>
      <c r="S20" s="41">
        <v>6</v>
      </c>
      <c r="T20" s="42">
        <f t="shared" si="4"/>
        <v>5.999999999999999</v>
      </c>
      <c r="U20" s="44">
        <v>8</v>
      </c>
      <c r="V20" s="41">
        <v>7</v>
      </c>
      <c r="W20" s="42">
        <f t="shared" si="5"/>
        <v>7.299999999999999</v>
      </c>
      <c r="X20" s="45">
        <f t="shared" si="6"/>
        <v>120.5</v>
      </c>
      <c r="Y20" s="46">
        <f t="shared" si="7"/>
        <v>6.342105263157895</v>
      </c>
    </row>
    <row r="21" spans="1:25" s="29" customFormat="1" ht="17.25" customHeight="1">
      <c r="A21" s="38">
        <v>14</v>
      </c>
      <c r="B21" s="37">
        <v>143506663</v>
      </c>
      <c r="C21" s="51" t="s">
        <v>65</v>
      </c>
      <c r="D21" s="52" t="s">
        <v>12</v>
      </c>
      <c r="E21" s="53">
        <v>34169</v>
      </c>
      <c r="F21" s="65">
        <v>6</v>
      </c>
      <c r="G21" s="41">
        <v>5</v>
      </c>
      <c r="H21" s="59">
        <f t="shared" si="0"/>
        <v>5.3</v>
      </c>
      <c r="I21" s="63">
        <v>6</v>
      </c>
      <c r="J21" s="61">
        <v>8</v>
      </c>
      <c r="K21" s="42">
        <f t="shared" si="1"/>
        <v>7.3999999999999995</v>
      </c>
      <c r="L21" s="44">
        <v>6</v>
      </c>
      <c r="M21" s="41">
        <v>4</v>
      </c>
      <c r="N21" s="42">
        <f t="shared" si="2"/>
        <v>4.6</v>
      </c>
      <c r="O21" s="44">
        <v>8</v>
      </c>
      <c r="P21" s="41">
        <v>5</v>
      </c>
      <c r="Q21" s="42">
        <f t="shared" si="3"/>
        <v>5.9</v>
      </c>
      <c r="R21" s="44">
        <v>6</v>
      </c>
      <c r="S21" s="41">
        <v>6</v>
      </c>
      <c r="T21" s="42">
        <f t="shared" si="4"/>
        <v>5.999999999999999</v>
      </c>
      <c r="U21" s="44">
        <v>9</v>
      </c>
      <c r="V21" s="41">
        <v>9</v>
      </c>
      <c r="W21" s="42">
        <f t="shared" si="5"/>
        <v>9</v>
      </c>
      <c r="X21" s="45">
        <f t="shared" si="6"/>
        <v>126.4</v>
      </c>
      <c r="Y21" s="46">
        <f t="shared" si="7"/>
        <v>6.652631578947369</v>
      </c>
    </row>
    <row r="22" spans="1:25" ht="17.25" customHeight="1">
      <c r="A22" s="37">
        <v>15</v>
      </c>
      <c r="B22" s="37">
        <v>143506664</v>
      </c>
      <c r="C22" s="51" t="s">
        <v>66</v>
      </c>
      <c r="D22" s="52" t="s">
        <v>12</v>
      </c>
      <c r="E22" s="53">
        <v>31413</v>
      </c>
      <c r="F22" s="65">
        <v>7</v>
      </c>
      <c r="G22" s="41">
        <v>6</v>
      </c>
      <c r="H22" s="59">
        <f t="shared" si="0"/>
        <v>6.299999999999999</v>
      </c>
      <c r="I22" s="63">
        <v>6</v>
      </c>
      <c r="J22" s="61">
        <v>6</v>
      </c>
      <c r="K22" s="42">
        <f t="shared" si="1"/>
        <v>5.999999999999999</v>
      </c>
      <c r="L22" s="44">
        <v>4</v>
      </c>
      <c r="M22" s="41">
        <v>2</v>
      </c>
      <c r="N22" s="42">
        <f t="shared" si="2"/>
        <v>2.5999999999999996</v>
      </c>
      <c r="O22" s="44">
        <v>3</v>
      </c>
      <c r="P22" s="41">
        <v>6</v>
      </c>
      <c r="Q22" s="42">
        <f t="shared" si="3"/>
        <v>5.1</v>
      </c>
      <c r="R22" s="44">
        <v>7</v>
      </c>
      <c r="S22" s="41">
        <v>5</v>
      </c>
      <c r="T22" s="42">
        <f t="shared" si="4"/>
        <v>5.6</v>
      </c>
      <c r="U22" s="44">
        <v>8</v>
      </c>
      <c r="V22" s="41">
        <v>8</v>
      </c>
      <c r="W22" s="42">
        <f t="shared" si="5"/>
        <v>8</v>
      </c>
      <c r="X22" s="45">
        <f t="shared" si="6"/>
        <v>112.19999999999999</v>
      </c>
      <c r="Y22" s="46">
        <f t="shared" si="7"/>
        <v>5.905263157894736</v>
      </c>
    </row>
    <row r="23" spans="1:25" ht="17.25" customHeight="1">
      <c r="A23" s="38">
        <v>16</v>
      </c>
      <c r="B23" s="37">
        <v>143506665</v>
      </c>
      <c r="C23" s="51" t="s">
        <v>67</v>
      </c>
      <c r="D23" s="52" t="s">
        <v>12</v>
      </c>
      <c r="E23" s="53">
        <v>33189</v>
      </c>
      <c r="F23" s="65">
        <v>6</v>
      </c>
      <c r="G23" s="41">
        <v>5</v>
      </c>
      <c r="H23" s="59">
        <f t="shared" si="0"/>
        <v>5.3</v>
      </c>
      <c r="I23" s="63">
        <v>6</v>
      </c>
      <c r="J23" s="61">
        <v>4</v>
      </c>
      <c r="K23" s="42">
        <f t="shared" si="1"/>
        <v>4.6</v>
      </c>
      <c r="L23" s="44">
        <v>6</v>
      </c>
      <c r="M23" s="41">
        <v>3</v>
      </c>
      <c r="N23" s="42">
        <f t="shared" si="2"/>
        <v>3.8999999999999995</v>
      </c>
      <c r="O23" s="44">
        <v>7</v>
      </c>
      <c r="P23" s="41">
        <v>5</v>
      </c>
      <c r="Q23" s="42">
        <f t="shared" si="3"/>
        <v>5.6</v>
      </c>
      <c r="R23" s="44">
        <v>5</v>
      </c>
      <c r="S23" s="41">
        <v>5</v>
      </c>
      <c r="T23" s="42">
        <f t="shared" si="4"/>
        <v>5</v>
      </c>
      <c r="U23" s="44">
        <v>8</v>
      </c>
      <c r="V23" s="41">
        <v>7</v>
      </c>
      <c r="W23" s="42">
        <f t="shared" si="5"/>
        <v>7.299999999999999</v>
      </c>
      <c r="X23" s="45">
        <f t="shared" si="6"/>
        <v>103.1</v>
      </c>
      <c r="Y23" s="46">
        <f t="shared" si="7"/>
        <v>5.4263157894736835</v>
      </c>
    </row>
    <row r="24" spans="1:25" ht="17.25" customHeight="1">
      <c r="A24" s="37">
        <v>19</v>
      </c>
      <c r="B24" s="37">
        <v>143506668</v>
      </c>
      <c r="C24" s="51" t="s">
        <v>68</v>
      </c>
      <c r="D24" s="52" t="s">
        <v>30</v>
      </c>
      <c r="E24" s="53">
        <v>32748</v>
      </c>
      <c r="F24" s="65">
        <v>7</v>
      </c>
      <c r="G24" s="41">
        <v>3</v>
      </c>
      <c r="H24" s="59">
        <f t="shared" si="0"/>
        <v>4.199999999999999</v>
      </c>
      <c r="I24" s="63">
        <v>0</v>
      </c>
      <c r="J24" s="61">
        <v>5</v>
      </c>
      <c r="K24" s="42">
        <f t="shared" si="1"/>
        <v>3.5</v>
      </c>
      <c r="L24" s="44">
        <v>6</v>
      </c>
      <c r="M24" s="41">
        <v>3</v>
      </c>
      <c r="N24" s="42">
        <f t="shared" si="2"/>
        <v>3.8999999999999995</v>
      </c>
      <c r="O24" s="44">
        <v>8</v>
      </c>
      <c r="P24" s="41">
        <v>4</v>
      </c>
      <c r="Q24" s="42">
        <f t="shared" si="3"/>
        <v>5.199999999999999</v>
      </c>
      <c r="R24" s="44">
        <v>5</v>
      </c>
      <c r="S24" s="41">
        <v>6</v>
      </c>
      <c r="T24" s="42">
        <f t="shared" si="4"/>
        <v>5.699999999999999</v>
      </c>
      <c r="U24" s="44">
        <v>4</v>
      </c>
      <c r="V24" s="41">
        <v>8</v>
      </c>
      <c r="W24" s="42">
        <f t="shared" si="5"/>
        <v>6.8</v>
      </c>
      <c r="X24" s="45">
        <f t="shared" si="6"/>
        <v>94.3</v>
      </c>
      <c r="Y24" s="46">
        <f t="shared" si="7"/>
        <v>4.963157894736842</v>
      </c>
    </row>
    <row r="25" spans="1:25" s="15" customFormat="1" ht="17.25" customHeight="1">
      <c r="A25" s="37">
        <v>21</v>
      </c>
      <c r="B25" s="37">
        <v>143506670</v>
      </c>
      <c r="C25" s="51" t="s">
        <v>49</v>
      </c>
      <c r="D25" s="52" t="s">
        <v>30</v>
      </c>
      <c r="E25" s="53">
        <v>32563</v>
      </c>
      <c r="F25" s="65">
        <v>7</v>
      </c>
      <c r="G25" s="41">
        <v>5</v>
      </c>
      <c r="H25" s="59">
        <f t="shared" si="0"/>
        <v>5.6</v>
      </c>
      <c r="I25" s="63">
        <v>8</v>
      </c>
      <c r="J25" s="61">
        <v>4</v>
      </c>
      <c r="K25" s="42">
        <f t="shared" si="1"/>
        <v>5.199999999999999</v>
      </c>
      <c r="L25" s="44">
        <v>4</v>
      </c>
      <c r="M25" s="41">
        <v>4</v>
      </c>
      <c r="N25" s="42">
        <f t="shared" si="2"/>
        <v>4</v>
      </c>
      <c r="O25" s="44">
        <v>8</v>
      </c>
      <c r="P25" s="41">
        <v>4</v>
      </c>
      <c r="Q25" s="42">
        <f t="shared" si="3"/>
        <v>5.199999999999999</v>
      </c>
      <c r="R25" s="44">
        <v>6</v>
      </c>
      <c r="S25" s="41">
        <v>5</v>
      </c>
      <c r="T25" s="42">
        <f t="shared" si="4"/>
        <v>5.3</v>
      </c>
      <c r="U25" s="44">
        <v>5</v>
      </c>
      <c r="V25" s="41">
        <v>8</v>
      </c>
      <c r="W25" s="42">
        <f t="shared" si="5"/>
        <v>7.1</v>
      </c>
      <c r="X25" s="45">
        <f t="shared" si="6"/>
        <v>105.5</v>
      </c>
      <c r="Y25" s="46">
        <f t="shared" si="7"/>
        <v>5.552631578947368</v>
      </c>
    </row>
    <row r="26" spans="1:25" ht="17.25" customHeight="1">
      <c r="A26" s="38">
        <v>22</v>
      </c>
      <c r="B26" s="37">
        <v>143506671</v>
      </c>
      <c r="C26" s="51" t="s">
        <v>69</v>
      </c>
      <c r="D26" s="52" t="s">
        <v>30</v>
      </c>
      <c r="E26" s="53">
        <v>33953</v>
      </c>
      <c r="F26" s="65">
        <v>7</v>
      </c>
      <c r="G26" s="41">
        <v>6</v>
      </c>
      <c r="H26" s="59">
        <f t="shared" si="0"/>
        <v>6.299999999999999</v>
      </c>
      <c r="I26" s="63">
        <v>8</v>
      </c>
      <c r="J26" s="61">
        <v>4</v>
      </c>
      <c r="K26" s="42">
        <f t="shared" si="1"/>
        <v>5.199999999999999</v>
      </c>
      <c r="L26" s="44">
        <v>6</v>
      </c>
      <c r="M26" s="41">
        <v>5</v>
      </c>
      <c r="N26" s="42">
        <f t="shared" si="2"/>
        <v>5.3</v>
      </c>
      <c r="O26" s="44">
        <v>8</v>
      </c>
      <c r="P26" s="41">
        <v>5</v>
      </c>
      <c r="Q26" s="42">
        <f t="shared" si="3"/>
        <v>5.9</v>
      </c>
      <c r="R26" s="44">
        <v>6</v>
      </c>
      <c r="S26" s="41">
        <v>5</v>
      </c>
      <c r="T26" s="42">
        <f t="shared" si="4"/>
        <v>5.3</v>
      </c>
      <c r="U26" s="44">
        <v>5</v>
      </c>
      <c r="V26" s="41">
        <v>8</v>
      </c>
      <c r="W26" s="42">
        <f t="shared" si="5"/>
        <v>7.1</v>
      </c>
      <c r="X26" s="45">
        <f t="shared" si="6"/>
        <v>112.30000000000001</v>
      </c>
      <c r="Y26" s="46">
        <f t="shared" si="7"/>
        <v>5.9105263157894745</v>
      </c>
    </row>
    <row r="27" spans="1:25" ht="17.25" customHeight="1">
      <c r="A27" s="38">
        <v>24</v>
      </c>
      <c r="B27" s="37">
        <v>143506673</v>
      </c>
      <c r="C27" s="51" t="s">
        <v>70</v>
      </c>
      <c r="D27" s="52" t="s">
        <v>15</v>
      </c>
      <c r="E27" s="53">
        <v>33869</v>
      </c>
      <c r="F27" s="65">
        <v>6</v>
      </c>
      <c r="G27" s="41">
        <v>7</v>
      </c>
      <c r="H27" s="59">
        <f t="shared" si="0"/>
        <v>6.699999999999999</v>
      </c>
      <c r="I27" s="63">
        <v>5</v>
      </c>
      <c r="J27" s="61">
        <v>4</v>
      </c>
      <c r="K27" s="42">
        <f t="shared" si="1"/>
        <v>4.3</v>
      </c>
      <c r="L27" s="44">
        <v>6</v>
      </c>
      <c r="M27" s="41">
        <v>5</v>
      </c>
      <c r="N27" s="42">
        <f t="shared" si="2"/>
        <v>5.3</v>
      </c>
      <c r="O27" s="44">
        <v>8</v>
      </c>
      <c r="P27" s="41">
        <v>4</v>
      </c>
      <c r="Q27" s="42">
        <f t="shared" si="3"/>
        <v>5.199999999999999</v>
      </c>
      <c r="R27" s="44">
        <v>6</v>
      </c>
      <c r="S27" s="41">
        <v>6</v>
      </c>
      <c r="T27" s="42">
        <f t="shared" si="4"/>
        <v>5.999999999999999</v>
      </c>
      <c r="U27" s="44">
        <v>7</v>
      </c>
      <c r="V27" s="41">
        <v>8</v>
      </c>
      <c r="W27" s="42">
        <f t="shared" si="5"/>
        <v>7.699999999999999</v>
      </c>
      <c r="X27" s="45">
        <f t="shared" si="6"/>
        <v>112.3</v>
      </c>
      <c r="Y27" s="46">
        <f t="shared" si="7"/>
        <v>5.910526315789474</v>
      </c>
    </row>
    <row r="28" spans="1:25" ht="17.25" customHeight="1">
      <c r="A28" s="37">
        <v>25</v>
      </c>
      <c r="B28" s="37">
        <v>143506674</v>
      </c>
      <c r="C28" s="51" t="s">
        <v>71</v>
      </c>
      <c r="D28" s="52" t="s">
        <v>72</v>
      </c>
      <c r="E28" s="53">
        <v>32458</v>
      </c>
      <c r="F28" s="65">
        <v>7</v>
      </c>
      <c r="G28" s="41">
        <v>2</v>
      </c>
      <c r="H28" s="59">
        <f t="shared" si="0"/>
        <v>3.5</v>
      </c>
      <c r="I28" s="63">
        <v>4</v>
      </c>
      <c r="J28" s="61">
        <v>4</v>
      </c>
      <c r="K28" s="42">
        <f t="shared" si="1"/>
        <v>4</v>
      </c>
      <c r="L28" s="44">
        <v>7</v>
      </c>
      <c r="M28" s="41">
        <v>3</v>
      </c>
      <c r="N28" s="42">
        <f t="shared" si="2"/>
        <v>4.199999999999999</v>
      </c>
      <c r="O28" s="44">
        <v>8</v>
      </c>
      <c r="P28" s="41">
        <v>5</v>
      </c>
      <c r="Q28" s="42">
        <f t="shared" si="3"/>
        <v>5.9</v>
      </c>
      <c r="R28" s="44">
        <v>5</v>
      </c>
      <c r="S28" s="41">
        <v>6</v>
      </c>
      <c r="T28" s="42">
        <f t="shared" si="4"/>
        <v>5.699999999999999</v>
      </c>
      <c r="U28" s="44">
        <v>3</v>
      </c>
      <c r="V28" s="41">
        <v>8</v>
      </c>
      <c r="W28" s="42">
        <f t="shared" si="5"/>
        <v>6.5</v>
      </c>
      <c r="X28" s="45">
        <f t="shared" si="6"/>
        <v>95.7</v>
      </c>
      <c r="Y28" s="46">
        <f t="shared" si="7"/>
        <v>5.036842105263158</v>
      </c>
    </row>
    <row r="29" spans="1:25" ht="17.25" customHeight="1">
      <c r="A29" s="38">
        <v>26</v>
      </c>
      <c r="B29" s="37">
        <v>143506675</v>
      </c>
      <c r="C29" s="51" t="s">
        <v>73</v>
      </c>
      <c r="D29" s="52" t="s">
        <v>72</v>
      </c>
      <c r="E29" s="53">
        <v>34290</v>
      </c>
      <c r="F29" s="65">
        <v>7</v>
      </c>
      <c r="G29" s="41">
        <v>5</v>
      </c>
      <c r="H29" s="59"/>
      <c r="I29" s="63">
        <v>5</v>
      </c>
      <c r="J29" s="61">
        <v>4</v>
      </c>
      <c r="K29" s="42">
        <f t="shared" si="1"/>
        <v>4.3</v>
      </c>
      <c r="L29" s="44">
        <v>7</v>
      </c>
      <c r="M29" s="41">
        <v>2</v>
      </c>
      <c r="N29" s="42">
        <f t="shared" si="2"/>
        <v>3.5</v>
      </c>
      <c r="O29" s="44">
        <v>7</v>
      </c>
      <c r="P29" s="41">
        <v>6</v>
      </c>
      <c r="Q29" s="42">
        <f t="shared" si="3"/>
        <v>6.299999999999999</v>
      </c>
      <c r="R29" s="44">
        <v>6</v>
      </c>
      <c r="S29" s="41">
        <v>5</v>
      </c>
      <c r="T29" s="42">
        <f t="shared" si="4"/>
        <v>5.3</v>
      </c>
      <c r="U29" s="44">
        <v>7</v>
      </c>
      <c r="V29" s="41">
        <v>8</v>
      </c>
      <c r="W29" s="42">
        <f t="shared" si="5"/>
        <v>7.699999999999999</v>
      </c>
      <c r="X29" s="45">
        <f t="shared" si="6"/>
        <v>89.79999999999998</v>
      </c>
      <c r="Y29" s="46">
        <f t="shared" si="7"/>
        <v>4.726315789473683</v>
      </c>
    </row>
    <row r="30" spans="1:25" s="15" customFormat="1" ht="17.25" customHeight="1">
      <c r="A30" s="37">
        <v>27</v>
      </c>
      <c r="B30" s="37">
        <v>143506676</v>
      </c>
      <c r="C30" s="51" t="s">
        <v>74</v>
      </c>
      <c r="D30" s="52" t="s">
        <v>75</v>
      </c>
      <c r="E30" s="53">
        <v>28761</v>
      </c>
      <c r="F30" s="65">
        <v>8</v>
      </c>
      <c r="G30" s="41">
        <v>4</v>
      </c>
      <c r="H30" s="59">
        <f t="shared" si="0"/>
        <v>5.199999999999999</v>
      </c>
      <c r="I30" s="63">
        <v>5</v>
      </c>
      <c r="J30" s="61">
        <v>4</v>
      </c>
      <c r="K30" s="42">
        <f t="shared" si="1"/>
        <v>4.3</v>
      </c>
      <c r="L30" s="44">
        <v>7</v>
      </c>
      <c r="M30" s="41">
        <v>6</v>
      </c>
      <c r="N30" s="42">
        <f t="shared" si="2"/>
        <v>6.299999999999999</v>
      </c>
      <c r="O30" s="44">
        <v>7</v>
      </c>
      <c r="P30" s="41">
        <v>6</v>
      </c>
      <c r="Q30" s="42">
        <f t="shared" si="3"/>
        <v>6.299999999999999</v>
      </c>
      <c r="R30" s="44">
        <v>7</v>
      </c>
      <c r="S30" s="41">
        <v>5</v>
      </c>
      <c r="T30" s="42">
        <f t="shared" si="4"/>
        <v>5.6</v>
      </c>
      <c r="U30" s="44">
        <v>7</v>
      </c>
      <c r="V30" s="41">
        <v>7</v>
      </c>
      <c r="W30" s="42">
        <f t="shared" si="5"/>
        <v>7</v>
      </c>
      <c r="X30" s="45">
        <f t="shared" si="6"/>
        <v>109.09999999999998</v>
      </c>
      <c r="Y30" s="46">
        <f t="shared" si="7"/>
        <v>5.742105263157893</v>
      </c>
    </row>
    <row r="31" spans="1:25" s="29" customFormat="1" ht="17.25" customHeight="1">
      <c r="A31" s="37">
        <v>29</v>
      </c>
      <c r="B31" s="37">
        <v>143506678</v>
      </c>
      <c r="C31" s="51" t="s">
        <v>18</v>
      </c>
      <c r="D31" s="52" t="s">
        <v>76</v>
      </c>
      <c r="E31" s="53">
        <v>33735</v>
      </c>
      <c r="F31" s="65">
        <v>6</v>
      </c>
      <c r="G31" s="41">
        <v>4</v>
      </c>
      <c r="H31" s="59">
        <f t="shared" si="0"/>
        <v>4.6</v>
      </c>
      <c r="I31" s="63">
        <v>4</v>
      </c>
      <c r="J31" s="61">
        <v>5</v>
      </c>
      <c r="K31" s="42">
        <f t="shared" si="1"/>
        <v>4.7</v>
      </c>
      <c r="L31" s="44">
        <v>4</v>
      </c>
      <c r="M31" s="41">
        <v>4</v>
      </c>
      <c r="N31" s="42">
        <f t="shared" si="2"/>
        <v>4</v>
      </c>
      <c r="O31" s="44">
        <v>7</v>
      </c>
      <c r="P31" s="41">
        <v>4</v>
      </c>
      <c r="Q31" s="42">
        <f t="shared" si="3"/>
        <v>4.9</v>
      </c>
      <c r="R31" s="44">
        <v>6</v>
      </c>
      <c r="S31" s="41">
        <v>5</v>
      </c>
      <c r="T31" s="42">
        <f t="shared" si="4"/>
        <v>5.3</v>
      </c>
      <c r="U31" s="44">
        <v>8</v>
      </c>
      <c r="V31" s="41">
        <v>9</v>
      </c>
      <c r="W31" s="42">
        <f t="shared" si="5"/>
        <v>8.7</v>
      </c>
      <c r="X31" s="45">
        <f t="shared" si="6"/>
        <v>106</v>
      </c>
      <c r="Y31" s="46">
        <f t="shared" si="7"/>
        <v>5.578947368421052</v>
      </c>
    </row>
    <row r="32" spans="1:25" ht="17.25" customHeight="1">
      <c r="A32" s="37">
        <v>33</v>
      </c>
      <c r="B32" s="37">
        <v>143506682</v>
      </c>
      <c r="C32" s="51" t="s">
        <v>77</v>
      </c>
      <c r="D32" s="52" t="s">
        <v>78</v>
      </c>
      <c r="E32" s="53">
        <v>31754</v>
      </c>
      <c r="F32" s="65">
        <v>7</v>
      </c>
      <c r="G32" s="41">
        <v>5</v>
      </c>
      <c r="H32" s="59">
        <f t="shared" si="0"/>
        <v>5.6</v>
      </c>
      <c r="I32" s="63">
        <v>6</v>
      </c>
      <c r="J32" s="61">
        <v>5</v>
      </c>
      <c r="K32" s="42">
        <f t="shared" si="1"/>
        <v>5.3</v>
      </c>
      <c r="L32" s="44">
        <v>7</v>
      </c>
      <c r="M32" s="41">
        <v>5</v>
      </c>
      <c r="N32" s="42">
        <f t="shared" si="2"/>
        <v>5.6</v>
      </c>
      <c r="O32" s="44">
        <v>8</v>
      </c>
      <c r="P32" s="41">
        <v>4</v>
      </c>
      <c r="Q32" s="42">
        <f t="shared" si="3"/>
        <v>5.199999999999999</v>
      </c>
      <c r="R32" s="44">
        <v>6</v>
      </c>
      <c r="S32" s="41">
        <v>6</v>
      </c>
      <c r="T32" s="42">
        <f t="shared" si="4"/>
        <v>5.999999999999999</v>
      </c>
      <c r="U32" s="44">
        <v>7</v>
      </c>
      <c r="V32" s="41">
        <v>9</v>
      </c>
      <c r="W32" s="42">
        <f t="shared" si="5"/>
        <v>8.4</v>
      </c>
      <c r="X32" s="45">
        <f t="shared" si="6"/>
        <v>116.4</v>
      </c>
      <c r="Y32" s="46">
        <f t="shared" si="7"/>
        <v>6.126315789473685</v>
      </c>
    </row>
    <row r="33" spans="1:25" ht="17.25" customHeight="1">
      <c r="A33" s="37">
        <v>35</v>
      </c>
      <c r="B33" s="37">
        <v>143506684</v>
      </c>
      <c r="C33" s="51" t="s">
        <v>80</v>
      </c>
      <c r="D33" s="52" t="s">
        <v>79</v>
      </c>
      <c r="E33" s="53">
        <v>30489</v>
      </c>
      <c r="F33" s="65">
        <v>7</v>
      </c>
      <c r="G33" s="41">
        <v>5</v>
      </c>
      <c r="H33" s="59">
        <f t="shared" si="0"/>
        <v>5.6</v>
      </c>
      <c r="I33" s="63">
        <v>8</v>
      </c>
      <c r="J33" s="61">
        <v>3</v>
      </c>
      <c r="K33" s="42">
        <f t="shared" si="1"/>
        <v>4.5</v>
      </c>
      <c r="L33" s="44">
        <v>7</v>
      </c>
      <c r="M33" s="41">
        <v>4</v>
      </c>
      <c r="N33" s="42">
        <f t="shared" si="2"/>
        <v>4.9</v>
      </c>
      <c r="O33" s="44">
        <v>8</v>
      </c>
      <c r="P33" s="41">
        <v>4</v>
      </c>
      <c r="Q33" s="42">
        <f t="shared" si="3"/>
        <v>5.199999999999999</v>
      </c>
      <c r="R33" s="44">
        <v>7</v>
      </c>
      <c r="S33" s="41">
        <v>7</v>
      </c>
      <c r="T33" s="42">
        <f t="shared" si="4"/>
        <v>7</v>
      </c>
      <c r="U33" s="44">
        <v>8</v>
      </c>
      <c r="V33" s="41">
        <v>9</v>
      </c>
      <c r="W33" s="42">
        <f t="shared" si="5"/>
        <v>8.7</v>
      </c>
      <c r="X33" s="45">
        <f t="shared" si="6"/>
        <v>115.99999999999999</v>
      </c>
      <c r="Y33" s="46">
        <f t="shared" si="7"/>
        <v>6.105263157894736</v>
      </c>
    </row>
    <row r="34" spans="1:25" ht="17.25" customHeight="1">
      <c r="A34" s="38">
        <v>36</v>
      </c>
      <c r="B34" s="37">
        <v>143506685</v>
      </c>
      <c r="C34" s="51" t="s">
        <v>81</v>
      </c>
      <c r="D34" s="52" t="s">
        <v>82</v>
      </c>
      <c r="E34" s="53">
        <v>34079</v>
      </c>
      <c r="F34" s="65">
        <v>6</v>
      </c>
      <c r="G34" s="41">
        <v>6</v>
      </c>
      <c r="H34" s="59">
        <f t="shared" si="0"/>
        <v>5.999999999999999</v>
      </c>
      <c r="I34" s="63">
        <v>9</v>
      </c>
      <c r="J34" s="61">
        <v>5</v>
      </c>
      <c r="K34" s="42">
        <f t="shared" si="1"/>
        <v>6.199999999999999</v>
      </c>
      <c r="L34" s="44">
        <v>7</v>
      </c>
      <c r="M34" s="41">
        <v>2</v>
      </c>
      <c r="N34" s="42">
        <f t="shared" si="2"/>
        <v>3.5</v>
      </c>
      <c r="O34" s="44">
        <v>6</v>
      </c>
      <c r="P34" s="41">
        <v>4</v>
      </c>
      <c r="Q34" s="42">
        <f t="shared" si="3"/>
        <v>4.6</v>
      </c>
      <c r="R34" s="44">
        <v>7</v>
      </c>
      <c r="S34" s="41">
        <v>3</v>
      </c>
      <c r="T34" s="42">
        <f t="shared" si="4"/>
        <v>4.199999999999999</v>
      </c>
      <c r="U34" s="44">
        <v>8</v>
      </c>
      <c r="V34" s="41">
        <v>7</v>
      </c>
      <c r="W34" s="42">
        <f t="shared" si="5"/>
        <v>7.299999999999999</v>
      </c>
      <c r="X34" s="45">
        <f t="shared" si="6"/>
        <v>105.39999999999998</v>
      </c>
      <c r="Y34" s="46">
        <f t="shared" si="7"/>
        <v>5.547368421052631</v>
      </c>
    </row>
    <row r="35" spans="1:25" ht="17.25" customHeight="1">
      <c r="A35" s="37">
        <v>37</v>
      </c>
      <c r="B35" s="37">
        <v>143506686</v>
      </c>
      <c r="C35" s="51" t="s">
        <v>83</v>
      </c>
      <c r="D35" s="52" t="s">
        <v>17</v>
      </c>
      <c r="E35" s="53">
        <v>33400</v>
      </c>
      <c r="F35" s="65">
        <v>7</v>
      </c>
      <c r="G35" s="41">
        <v>5</v>
      </c>
      <c r="H35" s="59">
        <f t="shared" si="0"/>
        <v>5.6</v>
      </c>
      <c r="I35" s="63">
        <v>7</v>
      </c>
      <c r="J35" s="61">
        <v>5</v>
      </c>
      <c r="K35" s="42">
        <f t="shared" si="1"/>
        <v>5.6</v>
      </c>
      <c r="L35" s="44">
        <v>7</v>
      </c>
      <c r="M35" s="41">
        <v>6</v>
      </c>
      <c r="N35" s="42">
        <f t="shared" si="2"/>
        <v>6.299999999999999</v>
      </c>
      <c r="O35" s="44">
        <v>7</v>
      </c>
      <c r="P35" s="41">
        <v>6</v>
      </c>
      <c r="Q35" s="42">
        <f t="shared" si="3"/>
        <v>6.299999999999999</v>
      </c>
      <c r="R35" s="44">
        <v>6</v>
      </c>
      <c r="S35" s="41">
        <v>7</v>
      </c>
      <c r="T35" s="42">
        <f t="shared" si="4"/>
        <v>6.699999999999999</v>
      </c>
      <c r="U35" s="44">
        <v>8</v>
      </c>
      <c r="V35" s="41">
        <v>6</v>
      </c>
      <c r="W35" s="42">
        <f t="shared" si="5"/>
        <v>6.6</v>
      </c>
      <c r="X35" s="45">
        <f t="shared" si="6"/>
        <v>117.19999999999999</v>
      </c>
      <c r="Y35" s="46">
        <f t="shared" si="7"/>
        <v>6.168421052631579</v>
      </c>
    </row>
    <row r="36" spans="1:25" ht="17.25" customHeight="1">
      <c r="A36" s="38">
        <v>38</v>
      </c>
      <c r="B36" s="37">
        <v>143506687</v>
      </c>
      <c r="C36" s="51" t="s">
        <v>43</v>
      </c>
      <c r="D36" s="52" t="s">
        <v>84</v>
      </c>
      <c r="E36" s="53">
        <v>33529</v>
      </c>
      <c r="F36" s="65">
        <v>7</v>
      </c>
      <c r="G36" s="41">
        <v>5</v>
      </c>
      <c r="H36" s="59">
        <f t="shared" si="0"/>
        <v>5.6</v>
      </c>
      <c r="I36" s="63">
        <v>8</v>
      </c>
      <c r="J36" s="61">
        <v>4</v>
      </c>
      <c r="K36" s="42">
        <f t="shared" si="1"/>
        <v>5.199999999999999</v>
      </c>
      <c r="L36" s="44">
        <v>7</v>
      </c>
      <c r="M36" s="41">
        <v>5</v>
      </c>
      <c r="N36" s="42">
        <f t="shared" si="2"/>
        <v>5.6</v>
      </c>
      <c r="O36" s="44">
        <v>7</v>
      </c>
      <c r="P36" s="41">
        <v>6</v>
      </c>
      <c r="Q36" s="42">
        <f t="shared" si="3"/>
        <v>6.299999999999999</v>
      </c>
      <c r="R36" s="44">
        <v>6</v>
      </c>
      <c r="S36" s="41">
        <v>8</v>
      </c>
      <c r="T36" s="42">
        <f t="shared" si="4"/>
        <v>7.3999999999999995</v>
      </c>
      <c r="U36" s="44">
        <v>9</v>
      </c>
      <c r="V36" s="41">
        <v>5</v>
      </c>
      <c r="W36" s="42">
        <f t="shared" si="5"/>
        <v>6.199999999999999</v>
      </c>
      <c r="X36" s="45">
        <f t="shared" si="6"/>
        <v>114.69999999999999</v>
      </c>
      <c r="Y36" s="46">
        <f t="shared" si="7"/>
        <v>6.036842105263157</v>
      </c>
    </row>
    <row r="37" spans="1:25" ht="17.25" customHeight="1">
      <c r="A37" s="37">
        <v>39</v>
      </c>
      <c r="B37" s="37">
        <v>143506688</v>
      </c>
      <c r="C37" s="51" t="s">
        <v>18</v>
      </c>
      <c r="D37" s="52" t="s">
        <v>85</v>
      </c>
      <c r="E37" s="53">
        <v>31693</v>
      </c>
      <c r="F37" s="65">
        <v>8</v>
      </c>
      <c r="G37" s="41">
        <v>5</v>
      </c>
      <c r="H37" s="59">
        <f t="shared" si="0"/>
        <v>5.9</v>
      </c>
      <c r="I37" s="63">
        <v>8</v>
      </c>
      <c r="J37" s="61">
        <v>4</v>
      </c>
      <c r="K37" s="42">
        <f t="shared" si="1"/>
        <v>5.199999999999999</v>
      </c>
      <c r="L37" s="44">
        <v>7</v>
      </c>
      <c r="M37" s="41">
        <v>6</v>
      </c>
      <c r="N37" s="42">
        <f t="shared" si="2"/>
        <v>6.299999999999999</v>
      </c>
      <c r="O37" s="44">
        <v>9</v>
      </c>
      <c r="P37" s="41">
        <v>6</v>
      </c>
      <c r="Q37" s="42">
        <f t="shared" si="3"/>
        <v>6.899999999999999</v>
      </c>
      <c r="R37" s="44">
        <v>6</v>
      </c>
      <c r="S37" s="41">
        <v>8</v>
      </c>
      <c r="T37" s="42">
        <f t="shared" si="4"/>
        <v>7.3999999999999995</v>
      </c>
      <c r="U37" s="44">
        <v>9</v>
      </c>
      <c r="V37" s="41">
        <v>7</v>
      </c>
      <c r="W37" s="42">
        <f t="shared" si="5"/>
        <v>7.6</v>
      </c>
      <c r="X37" s="45">
        <f t="shared" si="6"/>
        <v>124.39999999999998</v>
      </c>
      <c r="Y37" s="46">
        <f t="shared" si="7"/>
        <v>6.547368421052631</v>
      </c>
    </row>
    <row r="38" spans="1:25" ht="17.25" customHeight="1">
      <c r="A38" s="37">
        <v>41</v>
      </c>
      <c r="B38" s="37">
        <v>143506690</v>
      </c>
      <c r="C38" s="51" t="s">
        <v>86</v>
      </c>
      <c r="D38" s="52" t="s">
        <v>28</v>
      </c>
      <c r="E38" s="53">
        <v>33965</v>
      </c>
      <c r="F38" s="65">
        <v>6</v>
      </c>
      <c r="G38" s="41">
        <v>5</v>
      </c>
      <c r="H38" s="59">
        <f t="shared" si="0"/>
        <v>5.3</v>
      </c>
      <c r="I38" s="63">
        <v>7</v>
      </c>
      <c r="J38" s="61">
        <v>6</v>
      </c>
      <c r="K38" s="42">
        <f t="shared" si="1"/>
        <v>6.299999999999999</v>
      </c>
      <c r="L38" s="44">
        <v>6</v>
      </c>
      <c r="M38" s="41">
        <v>5</v>
      </c>
      <c r="N38" s="42">
        <f t="shared" si="2"/>
        <v>5.3</v>
      </c>
      <c r="O38" s="44">
        <v>8</v>
      </c>
      <c r="P38" s="41">
        <v>6</v>
      </c>
      <c r="Q38" s="42">
        <f t="shared" si="3"/>
        <v>6.6</v>
      </c>
      <c r="R38" s="44">
        <v>6</v>
      </c>
      <c r="S38" s="41">
        <v>8</v>
      </c>
      <c r="T38" s="42">
        <f t="shared" si="4"/>
        <v>7.3999999999999995</v>
      </c>
      <c r="U38" s="44">
        <v>8</v>
      </c>
      <c r="V38" s="41">
        <v>8</v>
      </c>
      <c r="W38" s="42">
        <f t="shared" si="5"/>
        <v>8</v>
      </c>
      <c r="X38" s="45">
        <f t="shared" si="6"/>
        <v>125.7</v>
      </c>
      <c r="Y38" s="46">
        <f t="shared" si="7"/>
        <v>6.61578947368421</v>
      </c>
    </row>
    <row r="39" spans="1:25" s="29" customFormat="1" ht="17.25" customHeight="1">
      <c r="A39" s="38">
        <v>42</v>
      </c>
      <c r="B39" s="37">
        <v>143506691</v>
      </c>
      <c r="C39" s="51" t="s">
        <v>35</v>
      </c>
      <c r="D39" s="52" t="s">
        <v>28</v>
      </c>
      <c r="E39" s="53">
        <v>33008</v>
      </c>
      <c r="F39" s="65"/>
      <c r="G39" s="41">
        <v>5</v>
      </c>
      <c r="H39" s="59">
        <f t="shared" si="0"/>
        <v>3.5</v>
      </c>
      <c r="I39" s="63">
        <v>4</v>
      </c>
      <c r="J39" s="61">
        <v>5</v>
      </c>
      <c r="K39" s="42">
        <f t="shared" si="1"/>
        <v>4.7</v>
      </c>
      <c r="L39" s="44">
        <v>0</v>
      </c>
      <c r="M39" s="41">
        <v>6</v>
      </c>
      <c r="N39" s="42">
        <f t="shared" si="2"/>
        <v>4.199999999999999</v>
      </c>
      <c r="O39" s="44">
        <v>0</v>
      </c>
      <c r="P39" s="41">
        <v>6</v>
      </c>
      <c r="Q39" s="42">
        <f t="shared" si="3"/>
        <v>4.199999999999999</v>
      </c>
      <c r="R39" s="44">
        <v>0</v>
      </c>
      <c r="S39" s="41">
        <v>5</v>
      </c>
      <c r="T39" s="42">
        <f t="shared" si="4"/>
        <v>3.5</v>
      </c>
      <c r="U39" s="44">
        <v>0</v>
      </c>
      <c r="V39" s="41">
        <v>9</v>
      </c>
      <c r="W39" s="42">
        <f t="shared" si="5"/>
        <v>6.3</v>
      </c>
      <c r="X39" s="45">
        <f t="shared" si="6"/>
        <v>86</v>
      </c>
      <c r="Y39" s="46">
        <f t="shared" si="7"/>
        <v>4.526315789473684</v>
      </c>
    </row>
    <row r="40" spans="1:25" ht="17.25" customHeight="1">
      <c r="A40" s="37">
        <v>43</v>
      </c>
      <c r="B40" s="37">
        <v>143506692</v>
      </c>
      <c r="C40" s="51" t="s">
        <v>87</v>
      </c>
      <c r="D40" s="52" t="s">
        <v>28</v>
      </c>
      <c r="E40" s="53">
        <v>33685</v>
      </c>
      <c r="F40" s="65">
        <v>6</v>
      </c>
      <c r="G40" s="41">
        <v>6</v>
      </c>
      <c r="H40" s="59">
        <f t="shared" si="0"/>
        <v>5.999999999999999</v>
      </c>
      <c r="I40" s="63">
        <v>8</v>
      </c>
      <c r="J40" s="61">
        <v>6</v>
      </c>
      <c r="K40" s="42">
        <f t="shared" si="1"/>
        <v>6.6</v>
      </c>
      <c r="L40" s="44">
        <v>7</v>
      </c>
      <c r="M40" s="41">
        <v>6</v>
      </c>
      <c r="N40" s="42">
        <f t="shared" si="2"/>
        <v>6.299999999999999</v>
      </c>
      <c r="O40" s="44">
        <v>8</v>
      </c>
      <c r="P40" s="41">
        <v>6</v>
      </c>
      <c r="Q40" s="42">
        <f t="shared" si="3"/>
        <v>6.6</v>
      </c>
      <c r="R40" s="44">
        <v>5</v>
      </c>
      <c r="S40" s="41">
        <v>8</v>
      </c>
      <c r="T40" s="42">
        <f t="shared" si="4"/>
        <v>7.1</v>
      </c>
      <c r="U40" s="44">
        <v>8</v>
      </c>
      <c r="V40" s="41">
        <v>8</v>
      </c>
      <c r="W40" s="42">
        <f t="shared" si="5"/>
        <v>8</v>
      </c>
      <c r="X40" s="45">
        <f t="shared" si="6"/>
        <v>130.09999999999997</v>
      </c>
      <c r="Y40" s="46">
        <f t="shared" si="7"/>
        <v>6.8473684210526296</v>
      </c>
    </row>
    <row r="41" spans="1:25" ht="17.25" customHeight="1">
      <c r="A41" s="37">
        <v>45</v>
      </c>
      <c r="B41" s="37">
        <v>143506694</v>
      </c>
      <c r="C41" s="51" t="s">
        <v>13</v>
      </c>
      <c r="D41" s="52" t="s">
        <v>88</v>
      </c>
      <c r="E41" s="53">
        <v>34534</v>
      </c>
      <c r="F41" s="65">
        <v>6</v>
      </c>
      <c r="G41" s="41">
        <v>6</v>
      </c>
      <c r="H41" s="59">
        <f t="shared" si="0"/>
        <v>5.999999999999999</v>
      </c>
      <c r="I41" s="63">
        <v>9</v>
      </c>
      <c r="J41" s="61">
        <v>3</v>
      </c>
      <c r="K41" s="42">
        <f t="shared" si="1"/>
        <v>4.799999999999999</v>
      </c>
      <c r="L41" s="44">
        <v>7</v>
      </c>
      <c r="M41" s="41">
        <v>6</v>
      </c>
      <c r="N41" s="42">
        <f t="shared" si="2"/>
        <v>6.299999999999999</v>
      </c>
      <c r="O41" s="44">
        <v>8</v>
      </c>
      <c r="P41" s="41">
        <v>6</v>
      </c>
      <c r="Q41" s="42">
        <f t="shared" si="3"/>
        <v>6.6</v>
      </c>
      <c r="R41" s="44">
        <v>7</v>
      </c>
      <c r="S41" s="41">
        <v>6</v>
      </c>
      <c r="T41" s="42">
        <f t="shared" si="4"/>
        <v>6.299999999999999</v>
      </c>
      <c r="U41" s="44">
        <v>8</v>
      </c>
      <c r="V41" s="41">
        <v>7</v>
      </c>
      <c r="W41" s="42">
        <f t="shared" si="5"/>
        <v>7.299999999999999</v>
      </c>
      <c r="X41" s="45">
        <f t="shared" si="6"/>
        <v>117.69999999999996</v>
      </c>
      <c r="Y41" s="46">
        <f t="shared" si="7"/>
        <v>6.194736842105261</v>
      </c>
    </row>
    <row r="42" spans="1:25" ht="17.25" customHeight="1">
      <c r="A42" s="38">
        <v>46</v>
      </c>
      <c r="B42" s="37">
        <v>143506695</v>
      </c>
      <c r="C42" s="51" t="s">
        <v>89</v>
      </c>
      <c r="D42" s="52" t="s">
        <v>19</v>
      </c>
      <c r="E42" s="53">
        <v>34911</v>
      </c>
      <c r="F42" s="65">
        <v>7</v>
      </c>
      <c r="G42" s="41">
        <v>7</v>
      </c>
      <c r="H42" s="59">
        <f t="shared" si="0"/>
        <v>7</v>
      </c>
      <c r="I42" s="63">
        <v>9</v>
      </c>
      <c r="J42" s="61">
        <v>6</v>
      </c>
      <c r="K42" s="42">
        <f t="shared" si="1"/>
        <v>6.899999999999999</v>
      </c>
      <c r="L42" s="44">
        <v>7</v>
      </c>
      <c r="M42" s="41">
        <v>6</v>
      </c>
      <c r="N42" s="42">
        <f t="shared" si="2"/>
        <v>6.299999999999999</v>
      </c>
      <c r="O42" s="44">
        <v>6</v>
      </c>
      <c r="P42" s="41">
        <v>7</v>
      </c>
      <c r="Q42" s="42">
        <f t="shared" si="3"/>
        <v>6.699999999999999</v>
      </c>
      <c r="R42" s="44">
        <v>7</v>
      </c>
      <c r="S42" s="41">
        <v>8</v>
      </c>
      <c r="T42" s="42">
        <f t="shared" si="4"/>
        <v>7.699999999999999</v>
      </c>
      <c r="U42" s="44">
        <v>9</v>
      </c>
      <c r="V42" s="41">
        <v>7</v>
      </c>
      <c r="W42" s="42">
        <f t="shared" si="5"/>
        <v>7.6</v>
      </c>
      <c r="X42" s="45">
        <f t="shared" si="6"/>
        <v>134.79999999999998</v>
      </c>
      <c r="Y42" s="46">
        <f t="shared" si="7"/>
        <v>7.094736842105262</v>
      </c>
    </row>
    <row r="43" spans="1:25" ht="17.25" customHeight="1">
      <c r="A43" s="37">
        <v>47</v>
      </c>
      <c r="B43" s="37">
        <v>143506696</v>
      </c>
      <c r="C43" s="51" t="s">
        <v>90</v>
      </c>
      <c r="D43" s="52" t="s">
        <v>91</v>
      </c>
      <c r="E43" s="53">
        <v>32531</v>
      </c>
      <c r="F43" s="65">
        <v>8</v>
      </c>
      <c r="G43" s="41">
        <v>5</v>
      </c>
      <c r="H43" s="59">
        <f t="shared" si="0"/>
        <v>5.9</v>
      </c>
      <c r="I43" s="63">
        <v>9</v>
      </c>
      <c r="J43" s="61">
        <v>6</v>
      </c>
      <c r="K43" s="42">
        <f t="shared" si="1"/>
        <v>6.899999999999999</v>
      </c>
      <c r="L43" s="44">
        <v>7</v>
      </c>
      <c r="M43" s="41">
        <v>5</v>
      </c>
      <c r="N43" s="42">
        <f t="shared" si="2"/>
        <v>5.6</v>
      </c>
      <c r="O43" s="44">
        <v>7</v>
      </c>
      <c r="P43" s="41">
        <v>6</v>
      </c>
      <c r="Q43" s="42">
        <f t="shared" si="3"/>
        <v>6.299999999999999</v>
      </c>
      <c r="R43" s="44">
        <v>7</v>
      </c>
      <c r="S43" s="41">
        <v>8</v>
      </c>
      <c r="T43" s="42">
        <f t="shared" si="4"/>
        <v>7.699999999999999</v>
      </c>
      <c r="U43" s="44">
        <v>8</v>
      </c>
      <c r="V43" s="41">
        <v>8</v>
      </c>
      <c r="W43" s="42">
        <f t="shared" si="5"/>
        <v>8</v>
      </c>
      <c r="X43" s="45">
        <f t="shared" si="6"/>
        <v>130.5</v>
      </c>
      <c r="Y43" s="46">
        <f t="shared" si="7"/>
        <v>6.868421052631579</v>
      </c>
    </row>
    <row r="44" spans="1:25" s="22" customFormat="1" ht="17.25" customHeight="1">
      <c r="A44" s="38">
        <v>48</v>
      </c>
      <c r="B44" s="37">
        <v>143506697</v>
      </c>
      <c r="C44" s="51" t="s">
        <v>92</v>
      </c>
      <c r="D44" s="52" t="s">
        <v>93</v>
      </c>
      <c r="E44" s="53">
        <v>33709</v>
      </c>
      <c r="F44" s="65">
        <v>7</v>
      </c>
      <c r="G44" s="41">
        <v>4</v>
      </c>
      <c r="H44" s="59">
        <f t="shared" si="0"/>
        <v>4.9</v>
      </c>
      <c r="I44" s="63">
        <v>5</v>
      </c>
      <c r="J44" s="61">
        <v>3</v>
      </c>
      <c r="K44" s="42">
        <f t="shared" si="1"/>
        <v>3.5999999999999996</v>
      </c>
      <c r="L44" s="44">
        <v>6</v>
      </c>
      <c r="M44" s="41">
        <v>5</v>
      </c>
      <c r="N44" s="42">
        <f t="shared" si="2"/>
        <v>5.3</v>
      </c>
      <c r="O44" s="44">
        <v>8</v>
      </c>
      <c r="P44" s="41">
        <v>6</v>
      </c>
      <c r="Q44" s="42">
        <f t="shared" si="3"/>
        <v>6.6</v>
      </c>
      <c r="R44" s="44">
        <v>6</v>
      </c>
      <c r="S44" s="41">
        <v>6</v>
      </c>
      <c r="T44" s="42">
        <f t="shared" si="4"/>
        <v>5.999999999999999</v>
      </c>
      <c r="U44" s="44">
        <v>9</v>
      </c>
      <c r="V44" s="41">
        <v>8</v>
      </c>
      <c r="W44" s="42">
        <f t="shared" si="5"/>
        <v>8.299999999999999</v>
      </c>
      <c r="X44" s="45">
        <f t="shared" si="6"/>
        <v>110.69999999999999</v>
      </c>
      <c r="Y44" s="46">
        <f t="shared" si="7"/>
        <v>5.826315789473684</v>
      </c>
    </row>
    <row r="45" spans="1:25" ht="17.25" customHeight="1">
      <c r="A45" s="37">
        <v>49</v>
      </c>
      <c r="B45" s="37">
        <v>143506698</v>
      </c>
      <c r="C45" s="51" t="s">
        <v>94</v>
      </c>
      <c r="D45" s="52" t="s">
        <v>93</v>
      </c>
      <c r="E45" s="53">
        <v>29179</v>
      </c>
      <c r="F45" s="65">
        <v>7</v>
      </c>
      <c r="G45" s="41">
        <v>5</v>
      </c>
      <c r="H45" s="59">
        <f t="shared" si="0"/>
        <v>5.6</v>
      </c>
      <c r="I45" s="63">
        <v>8</v>
      </c>
      <c r="J45" s="61">
        <v>4</v>
      </c>
      <c r="K45" s="42">
        <f t="shared" si="1"/>
        <v>5.199999999999999</v>
      </c>
      <c r="L45" s="44">
        <v>6</v>
      </c>
      <c r="M45" s="41">
        <v>5</v>
      </c>
      <c r="N45" s="42">
        <f t="shared" si="2"/>
        <v>5.3</v>
      </c>
      <c r="O45" s="44">
        <v>8</v>
      </c>
      <c r="P45" s="41">
        <v>6</v>
      </c>
      <c r="Q45" s="42">
        <f t="shared" si="3"/>
        <v>6.6</v>
      </c>
      <c r="R45" s="44">
        <v>6</v>
      </c>
      <c r="S45" s="41">
        <v>5</v>
      </c>
      <c r="T45" s="42">
        <f t="shared" si="4"/>
        <v>5.3</v>
      </c>
      <c r="U45" s="44"/>
      <c r="V45" s="41" t="s">
        <v>174</v>
      </c>
      <c r="W45" s="42"/>
      <c r="X45" s="45">
        <f t="shared" si="6"/>
        <v>83.9</v>
      </c>
      <c r="Y45" s="46">
        <f t="shared" si="7"/>
        <v>4.415789473684211</v>
      </c>
    </row>
    <row r="46" spans="1:25" ht="17.25" customHeight="1">
      <c r="A46" s="38">
        <v>50</v>
      </c>
      <c r="B46" s="37">
        <v>143506699</v>
      </c>
      <c r="C46" s="51" t="s">
        <v>95</v>
      </c>
      <c r="D46" s="52" t="s">
        <v>96</v>
      </c>
      <c r="E46" s="53">
        <v>29073</v>
      </c>
      <c r="F46" s="65">
        <v>8</v>
      </c>
      <c r="G46" s="41">
        <v>5</v>
      </c>
      <c r="H46" s="59">
        <f t="shared" si="0"/>
        <v>5.9</v>
      </c>
      <c r="I46" s="63">
        <v>8</v>
      </c>
      <c r="J46" s="61">
        <v>5</v>
      </c>
      <c r="K46" s="42">
        <f t="shared" si="1"/>
        <v>5.9</v>
      </c>
      <c r="L46" s="44">
        <v>7</v>
      </c>
      <c r="M46" s="41">
        <v>5</v>
      </c>
      <c r="N46" s="42">
        <f t="shared" si="2"/>
        <v>5.6</v>
      </c>
      <c r="O46" s="44">
        <v>7</v>
      </c>
      <c r="P46" s="41">
        <v>4</v>
      </c>
      <c r="Q46" s="42">
        <f t="shared" si="3"/>
        <v>4.9</v>
      </c>
      <c r="R46" s="44">
        <v>7</v>
      </c>
      <c r="S46" s="41">
        <v>5</v>
      </c>
      <c r="T46" s="42">
        <f t="shared" si="4"/>
        <v>5.6</v>
      </c>
      <c r="U46" s="44">
        <v>8</v>
      </c>
      <c r="V46" s="41">
        <v>8</v>
      </c>
      <c r="W46" s="42">
        <f t="shared" si="5"/>
        <v>8</v>
      </c>
      <c r="X46" s="45">
        <f t="shared" si="6"/>
        <v>116</v>
      </c>
      <c r="Y46" s="46">
        <f t="shared" si="7"/>
        <v>6.105263157894737</v>
      </c>
    </row>
    <row r="47" spans="1:25" ht="17.25" customHeight="1">
      <c r="A47" s="37">
        <v>51</v>
      </c>
      <c r="B47" s="37">
        <v>143506700</v>
      </c>
      <c r="C47" s="51" t="s">
        <v>97</v>
      </c>
      <c r="D47" s="52" t="s">
        <v>96</v>
      </c>
      <c r="E47" s="53">
        <v>29580</v>
      </c>
      <c r="F47" s="65">
        <v>8</v>
      </c>
      <c r="G47" s="41">
        <v>3</v>
      </c>
      <c r="H47" s="59">
        <f t="shared" si="0"/>
        <v>4.5</v>
      </c>
      <c r="I47" s="63">
        <v>4</v>
      </c>
      <c r="J47" s="61">
        <v>5</v>
      </c>
      <c r="K47" s="42">
        <f t="shared" si="1"/>
        <v>4.7</v>
      </c>
      <c r="L47" s="44">
        <v>4</v>
      </c>
      <c r="M47" s="41">
        <v>3</v>
      </c>
      <c r="N47" s="42">
        <f t="shared" si="2"/>
        <v>3.3</v>
      </c>
      <c r="O47" s="44">
        <v>7</v>
      </c>
      <c r="P47" s="41">
        <v>5</v>
      </c>
      <c r="Q47" s="42">
        <f t="shared" si="3"/>
        <v>5.6</v>
      </c>
      <c r="R47" s="44">
        <v>4</v>
      </c>
      <c r="S47" s="41">
        <v>5</v>
      </c>
      <c r="T47" s="42">
        <f t="shared" si="4"/>
        <v>4.7</v>
      </c>
      <c r="U47" s="44">
        <v>0</v>
      </c>
      <c r="V47" s="41">
        <v>7</v>
      </c>
      <c r="W47" s="42">
        <f t="shared" si="5"/>
        <v>4.8999999999999995</v>
      </c>
      <c r="X47" s="45">
        <f t="shared" si="6"/>
        <v>89.39999999999999</v>
      </c>
      <c r="Y47" s="46">
        <f t="shared" si="7"/>
        <v>4.705263157894737</v>
      </c>
    </row>
    <row r="48" spans="1:25" ht="17.25" customHeight="1">
      <c r="A48" s="38">
        <v>52</v>
      </c>
      <c r="B48" s="37">
        <v>143506701</v>
      </c>
      <c r="C48" s="51" t="s">
        <v>98</v>
      </c>
      <c r="D48" s="52" t="s">
        <v>99</v>
      </c>
      <c r="E48" s="53">
        <v>32842</v>
      </c>
      <c r="F48" s="65">
        <v>7</v>
      </c>
      <c r="G48" s="41">
        <v>6</v>
      </c>
      <c r="H48" s="59">
        <f t="shared" si="0"/>
        <v>6.299999999999999</v>
      </c>
      <c r="I48" s="63">
        <v>7</v>
      </c>
      <c r="J48" s="61">
        <v>3</v>
      </c>
      <c r="K48" s="42">
        <f t="shared" si="1"/>
        <v>4.199999999999999</v>
      </c>
      <c r="L48" s="44">
        <v>6</v>
      </c>
      <c r="M48" s="41">
        <v>5</v>
      </c>
      <c r="N48" s="42">
        <f t="shared" si="2"/>
        <v>5.3</v>
      </c>
      <c r="O48" s="44">
        <v>8</v>
      </c>
      <c r="P48" s="41">
        <v>5</v>
      </c>
      <c r="Q48" s="42">
        <f t="shared" si="3"/>
        <v>5.9</v>
      </c>
      <c r="R48" s="44">
        <v>6</v>
      </c>
      <c r="S48" s="41">
        <v>7</v>
      </c>
      <c r="T48" s="42">
        <f t="shared" si="4"/>
        <v>6.699999999999999</v>
      </c>
      <c r="U48" s="44">
        <v>7</v>
      </c>
      <c r="V48" s="41">
        <v>8</v>
      </c>
      <c r="W48" s="42">
        <f t="shared" si="5"/>
        <v>7.699999999999999</v>
      </c>
      <c r="X48" s="45">
        <f t="shared" si="6"/>
        <v>114.89999999999999</v>
      </c>
      <c r="Y48" s="46">
        <f t="shared" si="7"/>
        <v>6.0473684210526315</v>
      </c>
    </row>
    <row r="49" spans="1:25" ht="17.25" customHeight="1">
      <c r="A49" s="37">
        <v>53</v>
      </c>
      <c r="B49" s="37">
        <v>143506702</v>
      </c>
      <c r="C49" s="51" t="s">
        <v>100</v>
      </c>
      <c r="D49" s="52" t="s">
        <v>38</v>
      </c>
      <c r="E49" s="53">
        <v>31132</v>
      </c>
      <c r="F49" s="65">
        <v>8</v>
      </c>
      <c r="G49" s="41">
        <v>5</v>
      </c>
      <c r="H49" s="59">
        <f t="shared" si="0"/>
        <v>5.9</v>
      </c>
      <c r="I49" s="63">
        <v>8</v>
      </c>
      <c r="J49" s="61">
        <v>6</v>
      </c>
      <c r="K49" s="42">
        <f t="shared" si="1"/>
        <v>6.6</v>
      </c>
      <c r="L49" s="44">
        <v>6</v>
      </c>
      <c r="M49" s="41">
        <v>6</v>
      </c>
      <c r="N49" s="42">
        <f t="shared" si="2"/>
        <v>5.999999999999999</v>
      </c>
      <c r="O49" s="44">
        <v>9</v>
      </c>
      <c r="P49" s="41">
        <v>5</v>
      </c>
      <c r="Q49" s="42">
        <f t="shared" si="3"/>
        <v>6.199999999999999</v>
      </c>
      <c r="R49" s="44">
        <v>7</v>
      </c>
      <c r="S49" s="41">
        <v>7</v>
      </c>
      <c r="T49" s="42">
        <f t="shared" si="4"/>
        <v>7</v>
      </c>
      <c r="U49" s="44">
        <v>8</v>
      </c>
      <c r="V49" s="41">
        <v>8</v>
      </c>
      <c r="W49" s="42">
        <f t="shared" si="5"/>
        <v>8</v>
      </c>
      <c r="X49" s="45">
        <f t="shared" si="6"/>
        <v>127.7</v>
      </c>
      <c r="Y49" s="46">
        <f t="shared" si="7"/>
        <v>6.721052631578948</v>
      </c>
    </row>
    <row r="50" spans="1:25" ht="17.25" customHeight="1">
      <c r="A50" s="38">
        <v>54</v>
      </c>
      <c r="B50" s="37">
        <v>143506703</v>
      </c>
      <c r="C50" s="51" t="s">
        <v>101</v>
      </c>
      <c r="D50" s="52" t="s">
        <v>102</v>
      </c>
      <c r="E50" s="53">
        <v>33666</v>
      </c>
      <c r="F50" s="65">
        <v>6</v>
      </c>
      <c r="G50" s="41">
        <v>4</v>
      </c>
      <c r="H50" s="59">
        <f t="shared" si="0"/>
        <v>4.6</v>
      </c>
      <c r="I50" s="63">
        <v>8</v>
      </c>
      <c r="J50" s="61">
        <v>5</v>
      </c>
      <c r="K50" s="42">
        <f t="shared" si="1"/>
        <v>5.9</v>
      </c>
      <c r="L50" s="44">
        <v>7</v>
      </c>
      <c r="M50" s="41">
        <v>4</v>
      </c>
      <c r="N50" s="42">
        <f t="shared" si="2"/>
        <v>4.9</v>
      </c>
      <c r="O50" s="44">
        <v>8</v>
      </c>
      <c r="P50" s="41">
        <v>6</v>
      </c>
      <c r="Q50" s="42">
        <f t="shared" si="3"/>
        <v>6.6</v>
      </c>
      <c r="R50" s="44">
        <v>7</v>
      </c>
      <c r="S50" s="41">
        <v>6</v>
      </c>
      <c r="T50" s="42">
        <f t="shared" si="4"/>
        <v>6.299999999999999</v>
      </c>
      <c r="U50" s="44">
        <v>7</v>
      </c>
      <c r="V50" s="41">
        <v>8</v>
      </c>
      <c r="W50" s="42">
        <f t="shared" si="5"/>
        <v>7.699999999999999</v>
      </c>
      <c r="X50" s="45">
        <f t="shared" si="6"/>
        <v>116.7</v>
      </c>
      <c r="Y50" s="46">
        <f t="shared" si="7"/>
        <v>6.1421052631578945</v>
      </c>
    </row>
    <row r="51" spans="1:25" ht="17.25" customHeight="1">
      <c r="A51" s="37">
        <v>57</v>
      </c>
      <c r="B51" s="37">
        <v>143506706</v>
      </c>
      <c r="C51" s="51" t="s">
        <v>103</v>
      </c>
      <c r="D51" s="52" t="s">
        <v>39</v>
      </c>
      <c r="E51" s="53">
        <v>32794</v>
      </c>
      <c r="F51" s="65">
        <v>7</v>
      </c>
      <c r="G51" s="41">
        <v>5</v>
      </c>
      <c r="H51" s="59">
        <f t="shared" si="0"/>
        <v>5.6</v>
      </c>
      <c r="I51" s="63">
        <v>8</v>
      </c>
      <c r="J51" s="61">
        <v>3</v>
      </c>
      <c r="K51" s="42">
        <f t="shared" si="1"/>
        <v>4.5</v>
      </c>
      <c r="L51" s="44">
        <v>6</v>
      </c>
      <c r="M51" s="41">
        <v>5</v>
      </c>
      <c r="N51" s="42">
        <f t="shared" si="2"/>
        <v>5.3</v>
      </c>
      <c r="O51" s="44">
        <v>8</v>
      </c>
      <c r="P51" s="41">
        <v>6</v>
      </c>
      <c r="Q51" s="42">
        <f t="shared" si="3"/>
        <v>6.6</v>
      </c>
      <c r="R51" s="44">
        <v>7</v>
      </c>
      <c r="S51" s="41">
        <v>6</v>
      </c>
      <c r="T51" s="42">
        <f t="shared" si="4"/>
        <v>6.299999999999999</v>
      </c>
      <c r="U51" s="44">
        <v>7</v>
      </c>
      <c r="V51" s="41">
        <v>8</v>
      </c>
      <c r="W51" s="42">
        <f t="shared" si="5"/>
        <v>7.699999999999999</v>
      </c>
      <c r="X51" s="45">
        <f t="shared" si="6"/>
        <v>114.89999999999999</v>
      </c>
      <c r="Y51" s="46">
        <f t="shared" si="7"/>
        <v>6.0473684210526315</v>
      </c>
    </row>
    <row r="52" spans="1:25" s="29" customFormat="1" ht="17.25" customHeight="1">
      <c r="A52" s="38">
        <v>58</v>
      </c>
      <c r="B52" s="37">
        <v>143506707</v>
      </c>
      <c r="C52" s="51" t="s">
        <v>104</v>
      </c>
      <c r="D52" s="52" t="s">
        <v>105</v>
      </c>
      <c r="E52" s="53">
        <v>31714</v>
      </c>
      <c r="F52" s="65">
        <v>7</v>
      </c>
      <c r="G52" s="41">
        <v>5</v>
      </c>
      <c r="H52" s="59">
        <f t="shared" si="0"/>
        <v>5.6</v>
      </c>
      <c r="I52" s="63">
        <v>6</v>
      </c>
      <c r="J52" s="61">
        <v>3</v>
      </c>
      <c r="K52" s="42">
        <f t="shared" si="1"/>
        <v>3.8999999999999995</v>
      </c>
      <c r="L52" s="44">
        <v>6</v>
      </c>
      <c r="M52" s="41">
        <v>4</v>
      </c>
      <c r="N52" s="42">
        <f t="shared" si="2"/>
        <v>4.6</v>
      </c>
      <c r="O52" s="44">
        <v>6</v>
      </c>
      <c r="P52" s="41">
        <v>5</v>
      </c>
      <c r="Q52" s="42">
        <f t="shared" si="3"/>
        <v>5.3</v>
      </c>
      <c r="R52" s="44">
        <v>6</v>
      </c>
      <c r="S52" s="41">
        <v>5</v>
      </c>
      <c r="T52" s="42">
        <f t="shared" si="4"/>
        <v>5.3</v>
      </c>
      <c r="U52" s="44"/>
      <c r="V52" s="41" t="s">
        <v>174</v>
      </c>
      <c r="W52" s="42"/>
      <c r="X52" s="45">
        <f t="shared" si="6"/>
        <v>73.39999999999999</v>
      </c>
      <c r="Y52" s="46">
        <f t="shared" si="7"/>
        <v>3.8631578947368417</v>
      </c>
    </row>
    <row r="53" spans="1:25" ht="17.25" customHeight="1">
      <c r="A53" s="38">
        <v>60</v>
      </c>
      <c r="B53" s="37">
        <v>143506709</v>
      </c>
      <c r="C53" s="51" t="s">
        <v>106</v>
      </c>
      <c r="D53" s="52" t="s">
        <v>41</v>
      </c>
      <c r="E53" s="53">
        <v>32147</v>
      </c>
      <c r="F53" s="65">
        <v>7</v>
      </c>
      <c r="G53" s="41">
        <v>5</v>
      </c>
      <c r="H53" s="59">
        <f t="shared" si="0"/>
        <v>5.6</v>
      </c>
      <c r="I53" s="63">
        <v>8</v>
      </c>
      <c r="J53" s="61">
        <v>3</v>
      </c>
      <c r="K53" s="42">
        <f t="shared" si="1"/>
        <v>4.5</v>
      </c>
      <c r="L53" s="44">
        <v>5</v>
      </c>
      <c r="M53" s="41">
        <v>6</v>
      </c>
      <c r="N53" s="42">
        <f t="shared" si="2"/>
        <v>5.699999999999999</v>
      </c>
      <c r="O53" s="44">
        <v>8</v>
      </c>
      <c r="P53" s="41">
        <v>5</v>
      </c>
      <c r="Q53" s="42">
        <f t="shared" si="3"/>
        <v>5.9</v>
      </c>
      <c r="R53" s="44">
        <v>6</v>
      </c>
      <c r="S53" s="41">
        <v>6</v>
      </c>
      <c r="T53" s="42">
        <f t="shared" si="4"/>
        <v>5.999999999999999</v>
      </c>
      <c r="U53" s="44">
        <v>6</v>
      </c>
      <c r="V53" s="41">
        <v>9</v>
      </c>
      <c r="W53" s="42">
        <f t="shared" si="5"/>
        <v>8.1</v>
      </c>
      <c r="X53" s="45">
        <f t="shared" si="6"/>
        <v>114.29999999999998</v>
      </c>
      <c r="Y53" s="46">
        <f t="shared" si="7"/>
        <v>6.01578947368421</v>
      </c>
    </row>
    <row r="54" spans="1:25" s="29" customFormat="1" ht="17.25" customHeight="1">
      <c r="A54" s="37">
        <v>61</v>
      </c>
      <c r="B54" s="37">
        <v>143506710</v>
      </c>
      <c r="C54" s="51" t="s">
        <v>107</v>
      </c>
      <c r="D54" s="52" t="s">
        <v>40</v>
      </c>
      <c r="E54" s="53">
        <v>33739</v>
      </c>
      <c r="F54" s="65">
        <v>6</v>
      </c>
      <c r="G54" s="41">
        <v>5</v>
      </c>
      <c r="H54" s="59">
        <f t="shared" si="0"/>
        <v>5.3</v>
      </c>
      <c r="I54" s="63">
        <v>8</v>
      </c>
      <c r="J54" s="61" t="s">
        <v>172</v>
      </c>
      <c r="K54" s="42">
        <v>2</v>
      </c>
      <c r="L54" s="44">
        <v>6</v>
      </c>
      <c r="M54" s="41">
        <v>5</v>
      </c>
      <c r="N54" s="42">
        <f t="shared" si="2"/>
        <v>5.3</v>
      </c>
      <c r="O54" s="44">
        <v>8</v>
      </c>
      <c r="P54" s="41">
        <v>8</v>
      </c>
      <c r="Q54" s="42">
        <f t="shared" si="3"/>
        <v>8</v>
      </c>
      <c r="R54" s="44">
        <v>7</v>
      </c>
      <c r="S54" s="41">
        <v>8</v>
      </c>
      <c r="T54" s="42">
        <f t="shared" si="4"/>
        <v>7.699999999999999</v>
      </c>
      <c r="U54" s="44">
        <v>7</v>
      </c>
      <c r="V54" s="41">
        <v>8</v>
      </c>
      <c r="W54" s="42">
        <f t="shared" si="5"/>
        <v>7.699999999999999</v>
      </c>
      <c r="X54" s="45">
        <f t="shared" si="6"/>
        <v>112.39999999999999</v>
      </c>
      <c r="Y54" s="46">
        <f t="shared" si="7"/>
        <v>5.91578947368421</v>
      </c>
    </row>
    <row r="55" spans="1:25" ht="17.25" customHeight="1">
      <c r="A55" s="38">
        <v>62</v>
      </c>
      <c r="B55" s="37">
        <v>143506711</v>
      </c>
      <c r="C55" s="51" t="s">
        <v>108</v>
      </c>
      <c r="D55" s="52" t="s">
        <v>40</v>
      </c>
      <c r="E55" s="53">
        <v>34751</v>
      </c>
      <c r="F55" s="65">
        <v>7</v>
      </c>
      <c r="G55" s="41">
        <v>4</v>
      </c>
      <c r="H55" s="59">
        <f t="shared" si="0"/>
        <v>4.9</v>
      </c>
      <c r="I55" s="63">
        <v>6</v>
      </c>
      <c r="J55" s="61">
        <v>5</v>
      </c>
      <c r="K55" s="42">
        <f t="shared" si="1"/>
        <v>5.3</v>
      </c>
      <c r="L55" s="44">
        <v>5</v>
      </c>
      <c r="M55" s="41">
        <v>5</v>
      </c>
      <c r="N55" s="42">
        <f t="shared" si="2"/>
        <v>5</v>
      </c>
      <c r="O55" s="44">
        <v>7</v>
      </c>
      <c r="P55" s="41">
        <v>6</v>
      </c>
      <c r="Q55" s="42">
        <f t="shared" si="3"/>
        <v>6.299999999999999</v>
      </c>
      <c r="R55" s="44">
        <v>6</v>
      </c>
      <c r="S55" s="41">
        <v>8</v>
      </c>
      <c r="T55" s="42">
        <f t="shared" si="4"/>
        <v>7.3999999999999995</v>
      </c>
      <c r="U55" s="44">
        <v>8</v>
      </c>
      <c r="V55" s="41">
        <v>7</v>
      </c>
      <c r="W55" s="42">
        <f t="shared" si="5"/>
        <v>7.299999999999999</v>
      </c>
      <c r="X55" s="45">
        <f t="shared" si="6"/>
        <v>116.19999999999999</v>
      </c>
      <c r="Y55" s="46">
        <f t="shared" si="7"/>
        <v>6.1157894736842096</v>
      </c>
    </row>
    <row r="56" spans="1:25" ht="17.25" customHeight="1">
      <c r="A56" s="37">
        <v>63</v>
      </c>
      <c r="B56" s="37">
        <v>143506712</v>
      </c>
      <c r="C56" s="51" t="s">
        <v>109</v>
      </c>
      <c r="D56" s="52" t="s">
        <v>31</v>
      </c>
      <c r="E56" s="53">
        <v>31344</v>
      </c>
      <c r="F56" s="65">
        <v>7</v>
      </c>
      <c r="G56" s="41">
        <v>5</v>
      </c>
      <c r="H56" s="59">
        <f t="shared" si="0"/>
        <v>5.6</v>
      </c>
      <c r="I56" s="63">
        <v>7</v>
      </c>
      <c r="J56" s="61">
        <v>4</v>
      </c>
      <c r="K56" s="42">
        <f t="shared" si="1"/>
        <v>4.9</v>
      </c>
      <c r="L56" s="44">
        <v>6</v>
      </c>
      <c r="M56" s="41">
        <v>5</v>
      </c>
      <c r="N56" s="42">
        <f t="shared" si="2"/>
        <v>5.3</v>
      </c>
      <c r="O56" s="44">
        <v>8</v>
      </c>
      <c r="P56" s="41">
        <v>7</v>
      </c>
      <c r="Q56" s="42">
        <f t="shared" si="3"/>
        <v>7.299999999999999</v>
      </c>
      <c r="R56" s="44">
        <v>6</v>
      </c>
      <c r="S56" s="41">
        <v>8</v>
      </c>
      <c r="T56" s="42">
        <f t="shared" si="4"/>
        <v>7.3999999999999995</v>
      </c>
      <c r="U56" s="44">
        <v>8</v>
      </c>
      <c r="V56" s="41">
        <v>8</v>
      </c>
      <c r="W56" s="42">
        <f t="shared" si="5"/>
        <v>8</v>
      </c>
      <c r="X56" s="45">
        <f t="shared" si="6"/>
        <v>123.10000000000001</v>
      </c>
      <c r="Y56" s="46">
        <f t="shared" si="7"/>
        <v>6.4789473684210535</v>
      </c>
    </row>
    <row r="57" spans="1:25" ht="17.25" customHeight="1">
      <c r="A57" s="38">
        <v>64</v>
      </c>
      <c r="B57" s="37">
        <v>143506713</v>
      </c>
      <c r="C57" s="51" t="s">
        <v>110</v>
      </c>
      <c r="D57" s="52" t="s">
        <v>31</v>
      </c>
      <c r="E57" s="53">
        <v>35185</v>
      </c>
      <c r="F57" s="65">
        <v>6</v>
      </c>
      <c r="G57" s="41">
        <v>4</v>
      </c>
      <c r="H57" s="59">
        <f t="shared" si="0"/>
        <v>4.6</v>
      </c>
      <c r="I57" s="63">
        <v>8</v>
      </c>
      <c r="J57" s="61">
        <v>4</v>
      </c>
      <c r="K57" s="42">
        <f t="shared" si="1"/>
        <v>5.199999999999999</v>
      </c>
      <c r="L57" s="44">
        <v>7</v>
      </c>
      <c r="M57" s="41">
        <v>5</v>
      </c>
      <c r="N57" s="42">
        <f t="shared" si="2"/>
        <v>5.6</v>
      </c>
      <c r="O57" s="44">
        <v>7</v>
      </c>
      <c r="P57" s="41">
        <v>6</v>
      </c>
      <c r="Q57" s="42">
        <f t="shared" si="3"/>
        <v>6.299999999999999</v>
      </c>
      <c r="R57" s="44">
        <v>6</v>
      </c>
      <c r="S57" s="41">
        <v>6</v>
      </c>
      <c r="T57" s="42">
        <f t="shared" si="4"/>
        <v>5.999999999999999</v>
      </c>
      <c r="U57" s="44">
        <v>6</v>
      </c>
      <c r="V57" s="41">
        <v>8</v>
      </c>
      <c r="W57" s="42">
        <f t="shared" si="5"/>
        <v>7.3999999999999995</v>
      </c>
      <c r="X57" s="45">
        <f t="shared" si="6"/>
        <v>112.29999999999998</v>
      </c>
      <c r="Y57" s="46">
        <f t="shared" si="7"/>
        <v>5.910526315789473</v>
      </c>
    </row>
    <row r="58" spans="1:25" ht="17.25" customHeight="1">
      <c r="A58" s="37">
        <v>65</v>
      </c>
      <c r="B58" s="37">
        <v>143506714</v>
      </c>
      <c r="C58" s="51" t="s">
        <v>111</v>
      </c>
      <c r="D58" s="52" t="s">
        <v>31</v>
      </c>
      <c r="E58" s="53">
        <v>33263</v>
      </c>
      <c r="F58" s="65">
        <v>7</v>
      </c>
      <c r="G58" s="41">
        <v>7</v>
      </c>
      <c r="H58" s="59">
        <f t="shared" si="0"/>
        <v>7</v>
      </c>
      <c r="I58" s="63">
        <v>8</v>
      </c>
      <c r="J58" s="61">
        <v>6</v>
      </c>
      <c r="K58" s="42">
        <f t="shared" si="1"/>
        <v>6.6</v>
      </c>
      <c r="L58" s="44">
        <v>6</v>
      </c>
      <c r="M58" s="41">
        <v>5</v>
      </c>
      <c r="N58" s="42">
        <f t="shared" si="2"/>
        <v>5.3</v>
      </c>
      <c r="O58" s="44">
        <v>8</v>
      </c>
      <c r="P58" s="41">
        <v>4</v>
      </c>
      <c r="Q58" s="42">
        <f t="shared" si="3"/>
        <v>5.199999999999999</v>
      </c>
      <c r="R58" s="44">
        <v>6</v>
      </c>
      <c r="S58" s="41">
        <v>7</v>
      </c>
      <c r="T58" s="42">
        <f t="shared" si="4"/>
        <v>6.699999999999999</v>
      </c>
      <c r="U58" s="44">
        <v>6</v>
      </c>
      <c r="V58" s="41">
        <v>8</v>
      </c>
      <c r="W58" s="42">
        <f t="shared" si="5"/>
        <v>7.3999999999999995</v>
      </c>
      <c r="X58" s="45">
        <f t="shared" si="6"/>
        <v>123.29999999999998</v>
      </c>
      <c r="Y58" s="46">
        <f t="shared" si="7"/>
        <v>6.489473684210526</v>
      </c>
    </row>
    <row r="59" spans="1:25" ht="17.25" customHeight="1">
      <c r="A59" s="38">
        <v>66</v>
      </c>
      <c r="B59" s="37">
        <v>143506715</v>
      </c>
      <c r="C59" s="51" t="s">
        <v>112</v>
      </c>
      <c r="D59" s="52" t="s">
        <v>31</v>
      </c>
      <c r="E59" s="53">
        <v>34531</v>
      </c>
      <c r="F59" s="65">
        <v>6</v>
      </c>
      <c r="G59" s="41">
        <v>6</v>
      </c>
      <c r="H59" s="59">
        <f aca="true" t="shared" si="8" ref="H59:H91">F59*0.3+G59*0.7</f>
        <v>5.999999999999999</v>
      </c>
      <c r="I59" s="63">
        <v>6</v>
      </c>
      <c r="J59" s="61">
        <v>4</v>
      </c>
      <c r="K59" s="42">
        <f aca="true" t="shared" si="9" ref="K59:K98">I59*0.3+J59*0.7</f>
        <v>4.6</v>
      </c>
      <c r="L59" s="44">
        <v>3</v>
      </c>
      <c r="M59" s="41">
        <v>4</v>
      </c>
      <c r="N59" s="42">
        <f aca="true" t="shared" si="10" ref="N59:N98">L59*0.3+M59*0.7</f>
        <v>3.6999999999999997</v>
      </c>
      <c r="O59" s="44">
        <v>8</v>
      </c>
      <c r="P59" s="41">
        <v>6</v>
      </c>
      <c r="Q59" s="42">
        <f aca="true" t="shared" si="11" ref="Q59:Q98">O59*0.3+P59*0.7</f>
        <v>6.6</v>
      </c>
      <c r="R59" s="44">
        <v>7</v>
      </c>
      <c r="S59" s="41">
        <v>6</v>
      </c>
      <c r="T59" s="42">
        <f aca="true" t="shared" si="12" ref="T59:T98">R59*0.3+S59*0.7</f>
        <v>6.299999999999999</v>
      </c>
      <c r="U59" s="44">
        <v>6</v>
      </c>
      <c r="V59" s="41">
        <v>8</v>
      </c>
      <c r="W59" s="42">
        <f aca="true" t="shared" si="13" ref="W59:W98">U59*0.3+V59*0.7</f>
        <v>7.3999999999999995</v>
      </c>
      <c r="X59" s="45">
        <f aca="true" t="shared" si="14" ref="X59:X98">H59*$F$8+K59*$I$8+N59*$L$8+Q59*$O$8+T59*$R$8+W59*$U$8</f>
        <v>112.09999999999998</v>
      </c>
      <c r="Y59" s="46">
        <f aca="true" t="shared" si="15" ref="Y59:Y98">X59/$X$8</f>
        <v>5.899999999999999</v>
      </c>
    </row>
    <row r="60" spans="1:25" ht="15.75">
      <c r="A60" s="37">
        <v>67</v>
      </c>
      <c r="B60" s="37">
        <v>143506716</v>
      </c>
      <c r="C60" s="51" t="s">
        <v>113</v>
      </c>
      <c r="D60" s="52" t="s">
        <v>20</v>
      </c>
      <c r="E60" s="53">
        <v>31093</v>
      </c>
      <c r="F60" s="65">
        <v>7</v>
      </c>
      <c r="G60" s="41">
        <v>5</v>
      </c>
      <c r="H60" s="59">
        <f t="shared" si="8"/>
        <v>5.6</v>
      </c>
      <c r="I60" s="63">
        <v>6</v>
      </c>
      <c r="J60" s="61">
        <v>4</v>
      </c>
      <c r="K60" s="42">
        <f t="shared" si="9"/>
        <v>4.6</v>
      </c>
      <c r="L60" s="44">
        <v>7</v>
      </c>
      <c r="M60" s="41">
        <v>4</v>
      </c>
      <c r="N60" s="42">
        <f t="shared" si="10"/>
        <v>4.9</v>
      </c>
      <c r="O60" s="44">
        <v>7</v>
      </c>
      <c r="P60" s="41">
        <v>6</v>
      </c>
      <c r="Q60" s="42">
        <f t="shared" si="11"/>
        <v>6.299999999999999</v>
      </c>
      <c r="R60" s="44">
        <v>5</v>
      </c>
      <c r="S60" s="41">
        <v>7</v>
      </c>
      <c r="T60" s="42">
        <f t="shared" si="12"/>
        <v>6.3999999999999995</v>
      </c>
      <c r="U60" s="44">
        <v>8</v>
      </c>
      <c r="V60" s="41">
        <v>8</v>
      </c>
      <c r="W60" s="42">
        <f t="shared" si="13"/>
        <v>8</v>
      </c>
      <c r="X60" s="45">
        <f t="shared" si="14"/>
        <v>115.1</v>
      </c>
      <c r="Y60" s="46">
        <f t="shared" si="15"/>
        <v>6.057894736842105</v>
      </c>
    </row>
    <row r="61" spans="1:25" s="29" customFormat="1" ht="15.75">
      <c r="A61" s="38">
        <v>68</v>
      </c>
      <c r="B61" s="37">
        <v>143506717</v>
      </c>
      <c r="C61" s="51" t="s">
        <v>114</v>
      </c>
      <c r="D61" s="52" t="s">
        <v>115</v>
      </c>
      <c r="E61" s="53">
        <v>33927</v>
      </c>
      <c r="F61" s="65">
        <v>6</v>
      </c>
      <c r="G61" s="41">
        <v>3</v>
      </c>
      <c r="H61" s="59">
        <f t="shared" si="8"/>
        <v>3.8999999999999995</v>
      </c>
      <c r="I61" s="63">
        <v>9</v>
      </c>
      <c r="J61" s="61">
        <v>4</v>
      </c>
      <c r="K61" s="42">
        <f t="shared" si="9"/>
        <v>5.5</v>
      </c>
      <c r="L61" s="44">
        <v>7</v>
      </c>
      <c r="M61" s="41">
        <v>4</v>
      </c>
      <c r="N61" s="42">
        <f t="shared" si="10"/>
        <v>4.9</v>
      </c>
      <c r="O61" s="44">
        <v>8</v>
      </c>
      <c r="P61" s="41">
        <v>5</v>
      </c>
      <c r="Q61" s="42">
        <f t="shared" si="11"/>
        <v>5.9</v>
      </c>
      <c r="R61" s="44">
        <v>6</v>
      </c>
      <c r="S61" s="41">
        <v>7</v>
      </c>
      <c r="T61" s="42">
        <f t="shared" si="12"/>
        <v>6.699999999999999</v>
      </c>
      <c r="U61" s="44">
        <v>8</v>
      </c>
      <c r="V61" s="41">
        <v>8</v>
      </c>
      <c r="W61" s="42">
        <f t="shared" si="13"/>
        <v>8</v>
      </c>
      <c r="X61" s="45">
        <f t="shared" si="14"/>
        <v>113.3</v>
      </c>
      <c r="Y61" s="46">
        <f t="shared" si="15"/>
        <v>5.963157894736842</v>
      </c>
    </row>
    <row r="62" spans="1:25" ht="15.75">
      <c r="A62" s="37">
        <v>69</v>
      </c>
      <c r="B62" s="37">
        <v>143506718</v>
      </c>
      <c r="C62" s="51" t="s">
        <v>116</v>
      </c>
      <c r="D62" s="52" t="s">
        <v>117</v>
      </c>
      <c r="E62" s="53">
        <v>34918</v>
      </c>
      <c r="F62" s="65">
        <v>6</v>
      </c>
      <c r="G62" s="41">
        <v>3</v>
      </c>
      <c r="H62" s="59">
        <f t="shared" si="8"/>
        <v>3.8999999999999995</v>
      </c>
      <c r="I62" s="63">
        <v>8</v>
      </c>
      <c r="J62" s="61">
        <v>5</v>
      </c>
      <c r="K62" s="42">
        <f t="shared" si="9"/>
        <v>5.9</v>
      </c>
      <c r="L62" s="44">
        <v>6</v>
      </c>
      <c r="M62" s="41">
        <v>5</v>
      </c>
      <c r="N62" s="42">
        <f t="shared" si="10"/>
        <v>5.3</v>
      </c>
      <c r="O62" s="44">
        <v>8</v>
      </c>
      <c r="P62" s="41">
        <v>5</v>
      </c>
      <c r="Q62" s="42">
        <f t="shared" si="11"/>
        <v>5.9</v>
      </c>
      <c r="R62" s="44">
        <v>6</v>
      </c>
      <c r="S62" s="41">
        <v>5</v>
      </c>
      <c r="T62" s="42">
        <f t="shared" si="12"/>
        <v>5.3</v>
      </c>
      <c r="U62" s="44">
        <v>8</v>
      </c>
      <c r="V62" s="41">
        <v>8</v>
      </c>
      <c r="W62" s="42">
        <f t="shared" si="13"/>
        <v>8</v>
      </c>
      <c r="X62" s="45">
        <f t="shared" si="14"/>
        <v>111.5</v>
      </c>
      <c r="Y62" s="46">
        <f t="shared" si="15"/>
        <v>5.868421052631579</v>
      </c>
    </row>
    <row r="63" spans="1:25" ht="15.75">
      <c r="A63" s="38">
        <v>70</v>
      </c>
      <c r="B63" s="37">
        <v>143506719</v>
      </c>
      <c r="C63" s="51" t="s">
        <v>118</v>
      </c>
      <c r="D63" s="52" t="s">
        <v>119</v>
      </c>
      <c r="E63" s="53">
        <v>31212</v>
      </c>
      <c r="F63" s="65">
        <v>8</v>
      </c>
      <c r="G63" s="41">
        <v>4</v>
      </c>
      <c r="H63" s="59">
        <f t="shared" si="8"/>
        <v>5.199999999999999</v>
      </c>
      <c r="I63" s="63">
        <v>8</v>
      </c>
      <c r="J63" s="61">
        <v>3</v>
      </c>
      <c r="K63" s="42">
        <f t="shared" si="9"/>
        <v>4.5</v>
      </c>
      <c r="L63" s="44">
        <v>6</v>
      </c>
      <c r="M63" s="41">
        <v>4</v>
      </c>
      <c r="N63" s="42">
        <f t="shared" si="10"/>
        <v>4.6</v>
      </c>
      <c r="O63" s="44">
        <v>8</v>
      </c>
      <c r="P63" s="41">
        <v>4</v>
      </c>
      <c r="Q63" s="42">
        <f t="shared" si="11"/>
        <v>5.199999999999999</v>
      </c>
      <c r="R63" s="44">
        <v>6</v>
      </c>
      <c r="S63" s="41">
        <v>6</v>
      </c>
      <c r="T63" s="42">
        <f t="shared" si="12"/>
        <v>5.999999999999999</v>
      </c>
      <c r="U63" s="44"/>
      <c r="V63" s="41" t="s">
        <v>174</v>
      </c>
      <c r="W63" s="42"/>
      <c r="X63" s="45">
        <f t="shared" si="14"/>
        <v>76.39999999999999</v>
      </c>
      <c r="Y63" s="46">
        <f t="shared" si="15"/>
        <v>4.0210526315789465</v>
      </c>
    </row>
    <row r="64" spans="1:25" ht="15.75">
      <c r="A64" s="37">
        <v>71</v>
      </c>
      <c r="B64" s="37">
        <v>143506720</v>
      </c>
      <c r="C64" s="51" t="s">
        <v>120</v>
      </c>
      <c r="D64" s="52" t="s">
        <v>21</v>
      </c>
      <c r="E64" s="53">
        <v>32256</v>
      </c>
      <c r="F64" s="65">
        <v>7</v>
      </c>
      <c r="G64" s="41">
        <v>4</v>
      </c>
      <c r="H64" s="59">
        <f t="shared" si="8"/>
        <v>4.9</v>
      </c>
      <c r="I64" s="63">
        <v>0</v>
      </c>
      <c r="J64" s="61">
        <v>4</v>
      </c>
      <c r="K64" s="42">
        <f t="shared" si="9"/>
        <v>2.8</v>
      </c>
      <c r="L64" s="44">
        <v>6</v>
      </c>
      <c r="M64" s="41">
        <v>5</v>
      </c>
      <c r="N64" s="42">
        <f t="shared" si="10"/>
        <v>5.3</v>
      </c>
      <c r="O64" s="44">
        <v>8</v>
      </c>
      <c r="P64" s="41">
        <v>6</v>
      </c>
      <c r="Q64" s="42">
        <f t="shared" si="11"/>
        <v>6.6</v>
      </c>
      <c r="R64" s="44">
        <v>6</v>
      </c>
      <c r="S64" s="41">
        <v>5</v>
      </c>
      <c r="T64" s="42">
        <f t="shared" si="12"/>
        <v>5.3</v>
      </c>
      <c r="U64" s="44">
        <v>6</v>
      </c>
      <c r="V64" s="41">
        <v>8</v>
      </c>
      <c r="W64" s="42">
        <f t="shared" si="13"/>
        <v>7.3999999999999995</v>
      </c>
      <c r="X64" s="45">
        <f t="shared" si="14"/>
        <v>101.79999999999998</v>
      </c>
      <c r="Y64" s="46">
        <f t="shared" si="15"/>
        <v>5.357894736842105</v>
      </c>
    </row>
    <row r="65" spans="1:25" s="29" customFormat="1" ht="15.75">
      <c r="A65" s="38">
        <v>72</v>
      </c>
      <c r="B65" s="37">
        <v>143506721</v>
      </c>
      <c r="C65" s="51" t="s">
        <v>37</v>
      </c>
      <c r="D65" s="52" t="s">
        <v>21</v>
      </c>
      <c r="E65" s="53">
        <v>32196</v>
      </c>
      <c r="F65" s="65">
        <v>7</v>
      </c>
      <c r="G65" s="41">
        <v>4</v>
      </c>
      <c r="H65" s="59">
        <f t="shared" si="8"/>
        <v>4.9</v>
      </c>
      <c r="I65" s="63">
        <v>8</v>
      </c>
      <c r="J65" s="61">
        <v>4</v>
      </c>
      <c r="K65" s="42">
        <f t="shared" si="9"/>
        <v>5.199999999999999</v>
      </c>
      <c r="L65" s="44">
        <v>7</v>
      </c>
      <c r="M65" s="41">
        <v>6</v>
      </c>
      <c r="N65" s="42">
        <f t="shared" si="10"/>
        <v>6.299999999999999</v>
      </c>
      <c r="O65" s="44">
        <v>8</v>
      </c>
      <c r="P65" s="41">
        <v>5</v>
      </c>
      <c r="Q65" s="42">
        <f t="shared" si="11"/>
        <v>5.9</v>
      </c>
      <c r="R65" s="44">
        <v>7</v>
      </c>
      <c r="S65" s="41">
        <v>5</v>
      </c>
      <c r="T65" s="42">
        <f t="shared" si="12"/>
        <v>5.6</v>
      </c>
      <c r="U65" s="44">
        <v>7</v>
      </c>
      <c r="V65" s="41">
        <v>8</v>
      </c>
      <c r="W65" s="42">
        <f t="shared" si="13"/>
        <v>7.699999999999999</v>
      </c>
      <c r="X65" s="45">
        <f t="shared" si="14"/>
        <v>113.39999999999999</v>
      </c>
      <c r="Y65" s="46">
        <f t="shared" si="15"/>
        <v>5.968421052631578</v>
      </c>
    </row>
    <row r="66" spans="1:25" ht="15.75">
      <c r="A66" s="37">
        <v>73</v>
      </c>
      <c r="B66" s="37">
        <v>143506722</v>
      </c>
      <c r="C66" s="51" t="s">
        <v>121</v>
      </c>
      <c r="D66" s="52" t="s">
        <v>122</v>
      </c>
      <c r="E66" s="53">
        <v>32941</v>
      </c>
      <c r="F66" s="65">
        <v>7</v>
      </c>
      <c r="G66" s="41">
        <v>6</v>
      </c>
      <c r="H66" s="59">
        <f t="shared" si="8"/>
        <v>6.299999999999999</v>
      </c>
      <c r="I66" s="63">
        <v>8</v>
      </c>
      <c r="J66" s="61">
        <v>5</v>
      </c>
      <c r="K66" s="42">
        <f t="shared" si="9"/>
        <v>5.9</v>
      </c>
      <c r="L66" s="44">
        <v>7</v>
      </c>
      <c r="M66" s="41">
        <v>7</v>
      </c>
      <c r="N66" s="42">
        <f t="shared" si="10"/>
        <v>7</v>
      </c>
      <c r="O66" s="44">
        <v>7</v>
      </c>
      <c r="P66" s="41">
        <v>6</v>
      </c>
      <c r="Q66" s="42">
        <f t="shared" si="11"/>
        <v>6.299999999999999</v>
      </c>
      <c r="R66" s="44">
        <v>7</v>
      </c>
      <c r="S66" s="41">
        <v>8</v>
      </c>
      <c r="T66" s="42">
        <f t="shared" si="12"/>
        <v>7.699999999999999</v>
      </c>
      <c r="U66" s="44">
        <v>7</v>
      </c>
      <c r="V66" s="41">
        <v>6</v>
      </c>
      <c r="W66" s="42">
        <f t="shared" si="13"/>
        <v>6.299999999999999</v>
      </c>
      <c r="X66" s="45">
        <f t="shared" si="14"/>
        <v>123.69999999999999</v>
      </c>
      <c r="Y66" s="46">
        <f t="shared" si="15"/>
        <v>6.510526315789473</v>
      </c>
    </row>
    <row r="67" spans="1:25" ht="15.75">
      <c r="A67" s="38">
        <v>74</v>
      </c>
      <c r="B67" s="37">
        <v>143506723</v>
      </c>
      <c r="C67" s="51" t="s">
        <v>123</v>
      </c>
      <c r="D67" s="52" t="s">
        <v>42</v>
      </c>
      <c r="E67" s="53">
        <v>34064</v>
      </c>
      <c r="F67" s="65">
        <v>6</v>
      </c>
      <c r="G67" s="41">
        <v>6</v>
      </c>
      <c r="H67" s="59">
        <f t="shared" si="8"/>
        <v>5.999999999999999</v>
      </c>
      <c r="I67" s="63">
        <v>7</v>
      </c>
      <c r="J67" s="61">
        <v>8</v>
      </c>
      <c r="K67" s="42">
        <f t="shared" si="9"/>
        <v>7.699999999999999</v>
      </c>
      <c r="L67" s="44">
        <v>6</v>
      </c>
      <c r="M67" s="41">
        <v>5</v>
      </c>
      <c r="N67" s="42">
        <f t="shared" si="10"/>
        <v>5.3</v>
      </c>
      <c r="O67" s="44">
        <v>8</v>
      </c>
      <c r="P67" s="41">
        <v>3</v>
      </c>
      <c r="Q67" s="42">
        <f t="shared" si="11"/>
        <v>4.5</v>
      </c>
      <c r="R67" s="44">
        <v>7</v>
      </c>
      <c r="S67" s="41">
        <v>5</v>
      </c>
      <c r="T67" s="42">
        <f t="shared" si="12"/>
        <v>5.6</v>
      </c>
      <c r="U67" s="44">
        <v>9</v>
      </c>
      <c r="V67" s="41">
        <v>8</v>
      </c>
      <c r="W67" s="42">
        <f t="shared" si="13"/>
        <v>8.299999999999999</v>
      </c>
      <c r="X67" s="45">
        <f t="shared" si="14"/>
        <v>122.9</v>
      </c>
      <c r="Y67" s="46">
        <f t="shared" si="15"/>
        <v>6.468421052631579</v>
      </c>
    </row>
    <row r="68" spans="1:25" ht="15.75">
      <c r="A68" s="37">
        <v>75</v>
      </c>
      <c r="B68" s="37">
        <v>143506724</v>
      </c>
      <c r="C68" s="51" t="s">
        <v>124</v>
      </c>
      <c r="D68" s="52" t="s">
        <v>125</v>
      </c>
      <c r="E68" s="53">
        <v>32780</v>
      </c>
      <c r="F68" s="65">
        <v>7</v>
      </c>
      <c r="G68" s="41">
        <v>5</v>
      </c>
      <c r="H68" s="59">
        <f t="shared" si="8"/>
        <v>5.6</v>
      </c>
      <c r="I68" s="63">
        <v>6</v>
      </c>
      <c r="J68" s="61">
        <v>7</v>
      </c>
      <c r="K68" s="42">
        <f t="shared" si="9"/>
        <v>6.699999999999999</v>
      </c>
      <c r="L68" s="44">
        <v>4</v>
      </c>
      <c r="M68" s="41">
        <v>4</v>
      </c>
      <c r="N68" s="42">
        <f t="shared" si="10"/>
        <v>4</v>
      </c>
      <c r="O68" s="44">
        <v>7</v>
      </c>
      <c r="P68" s="41">
        <v>3</v>
      </c>
      <c r="Q68" s="42">
        <f t="shared" si="11"/>
        <v>4.199999999999999</v>
      </c>
      <c r="R68" s="44">
        <v>5</v>
      </c>
      <c r="S68" s="41">
        <v>5</v>
      </c>
      <c r="T68" s="42">
        <f t="shared" si="12"/>
        <v>5</v>
      </c>
      <c r="U68" s="44">
        <v>8</v>
      </c>
      <c r="V68" s="41">
        <v>8</v>
      </c>
      <c r="W68" s="42">
        <f t="shared" si="13"/>
        <v>8</v>
      </c>
      <c r="X68" s="45">
        <f t="shared" si="14"/>
        <v>111.19999999999999</v>
      </c>
      <c r="Y68" s="46">
        <f t="shared" si="15"/>
        <v>5.852631578947368</v>
      </c>
    </row>
    <row r="69" spans="1:25" ht="15.75">
      <c r="A69" s="38">
        <v>76</v>
      </c>
      <c r="B69" s="37">
        <v>143506725</v>
      </c>
      <c r="C69" s="51" t="s">
        <v>126</v>
      </c>
      <c r="D69" s="52" t="s">
        <v>125</v>
      </c>
      <c r="E69" s="53">
        <v>34225</v>
      </c>
      <c r="F69" s="65"/>
      <c r="G69" s="41" t="s">
        <v>173</v>
      </c>
      <c r="H69" s="59"/>
      <c r="I69" s="63">
        <v>0</v>
      </c>
      <c r="J69" s="61" t="s">
        <v>172</v>
      </c>
      <c r="K69" s="42">
        <v>0</v>
      </c>
      <c r="L69" s="44">
        <v>4</v>
      </c>
      <c r="M69" s="41" t="s">
        <v>172</v>
      </c>
      <c r="N69" s="42">
        <v>1</v>
      </c>
      <c r="O69" s="44">
        <v>8</v>
      </c>
      <c r="P69" s="41" t="s">
        <v>172</v>
      </c>
      <c r="Q69" s="42">
        <v>2</v>
      </c>
      <c r="R69" s="44">
        <v>5</v>
      </c>
      <c r="S69" s="41">
        <v>5</v>
      </c>
      <c r="T69" s="42">
        <f t="shared" si="12"/>
        <v>5</v>
      </c>
      <c r="U69" s="44">
        <v>6</v>
      </c>
      <c r="V69" s="41">
        <v>8</v>
      </c>
      <c r="W69" s="42">
        <f t="shared" si="13"/>
        <v>7.3999999999999995</v>
      </c>
      <c r="X69" s="45">
        <f t="shared" si="14"/>
        <v>52.599999999999994</v>
      </c>
      <c r="Y69" s="46">
        <f t="shared" si="15"/>
        <v>2.7684210526315787</v>
      </c>
    </row>
    <row r="70" spans="1:25" ht="15.75">
      <c r="A70" s="37">
        <v>77</v>
      </c>
      <c r="B70" s="37">
        <v>143506726</v>
      </c>
      <c r="C70" s="51" t="s">
        <v>127</v>
      </c>
      <c r="D70" s="52" t="s">
        <v>128</v>
      </c>
      <c r="E70" s="53">
        <v>33212</v>
      </c>
      <c r="F70" s="65">
        <v>6</v>
      </c>
      <c r="G70" s="41">
        <v>4</v>
      </c>
      <c r="H70" s="59">
        <f t="shared" si="8"/>
        <v>4.6</v>
      </c>
      <c r="I70" s="63">
        <v>6</v>
      </c>
      <c r="J70" s="61">
        <v>8</v>
      </c>
      <c r="K70" s="42">
        <f t="shared" si="9"/>
        <v>7.3999999999999995</v>
      </c>
      <c r="L70" s="44">
        <v>7</v>
      </c>
      <c r="M70" s="41">
        <v>3</v>
      </c>
      <c r="N70" s="42">
        <f t="shared" si="10"/>
        <v>4.199999999999999</v>
      </c>
      <c r="O70" s="44">
        <v>6</v>
      </c>
      <c r="P70" s="41">
        <v>4</v>
      </c>
      <c r="Q70" s="42">
        <f t="shared" si="11"/>
        <v>4.6</v>
      </c>
      <c r="R70" s="44">
        <v>6</v>
      </c>
      <c r="S70" s="41">
        <v>8</v>
      </c>
      <c r="T70" s="42">
        <f t="shared" si="12"/>
        <v>7.3999999999999995</v>
      </c>
      <c r="U70" s="44">
        <v>9</v>
      </c>
      <c r="V70" s="41">
        <v>9</v>
      </c>
      <c r="W70" s="42">
        <f t="shared" si="13"/>
        <v>9</v>
      </c>
      <c r="X70" s="45">
        <f t="shared" si="14"/>
        <v>123.8</v>
      </c>
      <c r="Y70" s="46">
        <f t="shared" si="15"/>
        <v>6.515789473684211</v>
      </c>
    </row>
    <row r="71" spans="1:25" ht="15.75">
      <c r="A71" s="38">
        <v>78</v>
      </c>
      <c r="B71" s="37">
        <v>143506727</v>
      </c>
      <c r="C71" s="51" t="s">
        <v>14</v>
      </c>
      <c r="D71" s="52" t="s">
        <v>128</v>
      </c>
      <c r="E71" s="53">
        <v>30959</v>
      </c>
      <c r="F71" s="65">
        <v>7</v>
      </c>
      <c r="G71" s="41">
        <v>5</v>
      </c>
      <c r="H71" s="59">
        <f t="shared" si="8"/>
        <v>5.6</v>
      </c>
      <c r="I71" s="63">
        <v>8</v>
      </c>
      <c r="J71" s="61">
        <v>9</v>
      </c>
      <c r="K71" s="42">
        <f t="shared" si="9"/>
        <v>8.7</v>
      </c>
      <c r="L71" s="44">
        <v>7</v>
      </c>
      <c r="M71" s="41">
        <v>4</v>
      </c>
      <c r="N71" s="42">
        <f t="shared" si="10"/>
        <v>4.9</v>
      </c>
      <c r="O71" s="44">
        <v>8</v>
      </c>
      <c r="P71" s="41">
        <v>4</v>
      </c>
      <c r="Q71" s="42">
        <f t="shared" si="11"/>
        <v>5.199999999999999</v>
      </c>
      <c r="R71" s="44">
        <v>6</v>
      </c>
      <c r="S71" s="41">
        <v>6</v>
      </c>
      <c r="T71" s="42">
        <f t="shared" si="12"/>
        <v>5.999999999999999</v>
      </c>
      <c r="U71" s="44">
        <v>6</v>
      </c>
      <c r="V71" s="41">
        <v>9</v>
      </c>
      <c r="W71" s="42">
        <f t="shared" si="13"/>
        <v>8.1</v>
      </c>
      <c r="X71" s="45">
        <f t="shared" si="14"/>
        <v>127.39999999999998</v>
      </c>
      <c r="Y71" s="46">
        <f t="shared" si="15"/>
        <v>6.705263157894736</v>
      </c>
    </row>
    <row r="72" spans="1:25" ht="15.75">
      <c r="A72" s="37">
        <v>79</v>
      </c>
      <c r="B72" s="37">
        <v>143506728</v>
      </c>
      <c r="C72" s="51" t="s">
        <v>129</v>
      </c>
      <c r="D72" s="52" t="s">
        <v>22</v>
      </c>
      <c r="E72" s="53">
        <v>30400</v>
      </c>
      <c r="F72" s="65">
        <v>7</v>
      </c>
      <c r="G72" s="41">
        <v>5</v>
      </c>
      <c r="H72" s="59">
        <f t="shared" si="8"/>
        <v>5.6</v>
      </c>
      <c r="I72" s="63">
        <v>6</v>
      </c>
      <c r="J72" s="61">
        <v>8</v>
      </c>
      <c r="K72" s="42">
        <f t="shared" si="9"/>
        <v>7.3999999999999995</v>
      </c>
      <c r="L72" s="44">
        <v>7</v>
      </c>
      <c r="M72" s="41">
        <v>4</v>
      </c>
      <c r="N72" s="42">
        <f t="shared" si="10"/>
        <v>4.9</v>
      </c>
      <c r="O72" s="44">
        <v>7</v>
      </c>
      <c r="P72" s="41">
        <v>3</v>
      </c>
      <c r="Q72" s="42">
        <f t="shared" si="11"/>
        <v>4.199999999999999</v>
      </c>
      <c r="R72" s="44">
        <v>6</v>
      </c>
      <c r="S72" s="41">
        <v>6</v>
      </c>
      <c r="T72" s="42">
        <f t="shared" si="12"/>
        <v>5.999999999999999</v>
      </c>
      <c r="U72" s="44">
        <v>6</v>
      </c>
      <c r="V72" s="41">
        <v>9</v>
      </c>
      <c r="W72" s="42">
        <f t="shared" si="13"/>
        <v>8.1</v>
      </c>
      <c r="X72" s="45">
        <f t="shared" si="14"/>
        <v>119.19999999999999</v>
      </c>
      <c r="Y72" s="46">
        <f t="shared" si="15"/>
        <v>6.273684210526315</v>
      </c>
    </row>
    <row r="73" spans="1:25" ht="15.75">
      <c r="A73" s="37">
        <v>81</v>
      </c>
      <c r="B73" s="37">
        <v>143506730</v>
      </c>
      <c r="C73" s="51" t="s">
        <v>130</v>
      </c>
      <c r="D73" s="52" t="s">
        <v>23</v>
      </c>
      <c r="E73" s="53">
        <v>33045</v>
      </c>
      <c r="F73" s="65">
        <v>6</v>
      </c>
      <c r="G73" s="41">
        <v>3</v>
      </c>
      <c r="H73" s="59">
        <f t="shared" si="8"/>
        <v>3.8999999999999995</v>
      </c>
      <c r="I73" s="63">
        <v>6</v>
      </c>
      <c r="J73" s="61">
        <v>4</v>
      </c>
      <c r="K73" s="42">
        <f t="shared" si="9"/>
        <v>4.6</v>
      </c>
      <c r="L73" s="44">
        <v>6</v>
      </c>
      <c r="M73" s="41">
        <v>5</v>
      </c>
      <c r="N73" s="42">
        <f t="shared" si="10"/>
        <v>5.3</v>
      </c>
      <c r="O73" s="44">
        <v>0</v>
      </c>
      <c r="P73" s="41">
        <v>2</v>
      </c>
      <c r="Q73" s="42">
        <f t="shared" si="11"/>
        <v>1.4</v>
      </c>
      <c r="R73" s="44">
        <v>6</v>
      </c>
      <c r="S73" s="41">
        <v>5</v>
      </c>
      <c r="T73" s="42">
        <f t="shared" si="12"/>
        <v>5.3</v>
      </c>
      <c r="U73" s="44">
        <v>6</v>
      </c>
      <c r="V73" s="41">
        <v>8</v>
      </c>
      <c r="W73" s="42">
        <f t="shared" si="13"/>
        <v>7.3999999999999995</v>
      </c>
      <c r="X73" s="45">
        <f t="shared" si="14"/>
        <v>90.39999999999999</v>
      </c>
      <c r="Y73" s="46">
        <f t="shared" si="15"/>
        <v>4.757894736842105</v>
      </c>
    </row>
    <row r="74" spans="1:25" ht="15.75">
      <c r="A74" s="38">
        <v>82</v>
      </c>
      <c r="B74" s="37">
        <v>143506731</v>
      </c>
      <c r="C74" s="51" t="s">
        <v>131</v>
      </c>
      <c r="D74" s="52" t="s">
        <v>23</v>
      </c>
      <c r="E74" s="53">
        <v>31567</v>
      </c>
      <c r="F74" s="65">
        <v>7</v>
      </c>
      <c r="G74" s="41">
        <v>5</v>
      </c>
      <c r="H74" s="59">
        <f t="shared" si="8"/>
        <v>5.6</v>
      </c>
      <c r="I74" s="63">
        <v>8</v>
      </c>
      <c r="J74" s="61">
        <v>7</v>
      </c>
      <c r="K74" s="42">
        <f t="shared" si="9"/>
        <v>7.299999999999999</v>
      </c>
      <c r="L74" s="44">
        <v>7</v>
      </c>
      <c r="M74" s="41">
        <v>6</v>
      </c>
      <c r="N74" s="42">
        <f t="shared" si="10"/>
        <v>6.299999999999999</v>
      </c>
      <c r="O74" s="44">
        <v>0</v>
      </c>
      <c r="P74" s="41">
        <v>4</v>
      </c>
      <c r="Q74" s="42">
        <f t="shared" si="11"/>
        <v>2.8</v>
      </c>
      <c r="R74" s="44">
        <v>0</v>
      </c>
      <c r="S74" s="41">
        <v>5</v>
      </c>
      <c r="T74" s="42">
        <f t="shared" si="12"/>
        <v>3.5</v>
      </c>
      <c r="U74" s="44">
        <v>0</v>
      </c>
      <c r="V74" s="41">
        <v>6</v>
      </c>
      <c r="W74" s="42">
        <f t="shared" si="13"/>
        <v>4.199999999999999</v>
      </c>
      <c r="X74" s="45">
        <f t="shared" si="14"/>
        <v>94.3</v>
      </c>
      <c r="Y74" s="46">
        <f t="shared" si="15"/>
        <v>4.963157894736842</v>
      </c>
    </row>
    <row r="75" spans="1:25" ht="15.75">
      <c r="A75" s="37">
        <v>83</v>
      </c>
      <c r="B75" s="37">
        <v>143506732</v>
      </c>
      <c r="C75" s="51" t="s">
        <v>116</v>
      </c>
      <c r="D75" s="52" t="s">
        <v>44</v>
      </c>
      <c r="E75" s="53">
        <v>34092</v>
      </c>
      <c r="F75" s="65"/>
      <c r="G75" s="41">
        <v>2</v>
      </c>
      <c r="H75" s="59">
        <f t="shared" si="8"/>
        <v>1.4</v>
      </c>
      <c r="I75" s="63">
        <v>0</v>
      </c>
      <c r="J75" s="61">
        <v>9</v>
      </c>
      <c r="K75" s="42">
        <f t="shared" si="9"/>
        <v>6.3</v>
      </c>
      <c r="L75" s="44">
        <v>6</v>
      </c>
      <c r="M75" s="41">
        <v>3</v>
      </c>
      <c r="N75" s="42">
        <f t="shared" si="10"/>
        <v>3.8999999999999995</v>
      </c>
      <c r="O75" s="44">
        <v>7</v>
      </c>
      <c r="P75" s="41">
        <v>4</v>
      </c>
      <c r="Q75" s="42">
        <f t="shared" si="11"/>
        <v>4.9</v>
      </c>
      <c r="R75" s="44">
        <v>0</v>
      </c>
      <c r="S75" s="41" t="s">
        <v>172</v>
      </c>
      <c r="T75" s="42">
        <v>0</v>
      </c>
      <c r="U75" s="44">
        <v>3</v>
      </c>
      <c r="V75" s="41">
        <v>9</v>
      </c>
      <c r="W75" s="42">
        <f t="shared" si="13"/>
        <v>7.199999999999999</v>
      </c>
      <c r="X75" s="45">
        <f t="shared" si="14"/>
        <v>80.69999999999999</v>
      </c>
      <c r="Y75" s="46">
        <f t="shared" si="15"/>
        <v>4.247368421052631</v>
      </c>
    </row>
    <row r="76" spans="1:25" ht="15.75">
      <c r="A76" s="38">
        <v>84</v>
      </c>
      <c r="B76" s="37">
        <v>143506733</v>
      </c>
      <c r="C76" s="51" t="s">
        <v>16</v>
      </c>
      <c r="D76" s="52" t="s">
        <v>132</v>
      </c>
      <c r="E76" s="53">
        <v>31372</v>
      </c>
      <c r="F76" s="65">
        <v>8</v>
      </c>
      <c r="G76" s="41">
        <v>4</v>
      </c>
      <c r="H76" s="59">
        <f t="shared" si="8"/>
        <v>5.199999999999999</v>
      </c>
      <c r="I76" s="63">
        <v>7</v>
      </c>
      <c r="J76" s="61">
        <v>8</v>
      </c>
      <c r="K76" s="42">
        <f t="shared" si="9"/>
        <v>7.699999999999999</v>
      </c>
      <c r="L76" s="44">
        <v>7</v>
      </c>
      <c r="M76" s="41">
        <v>4</v>
      </c>
      <c r="N76" s="42">
        <f t="shared" si="10"/>
        <v>4.9</v>
      </c>
      <c r="O76" s="44">
        <v>8</v>
      </c>
      <c r="P76" s="41">
        <v>6</v>
      </c>
      <c r="Q76" s="42">
        <f t="shared" si="11"/>
        <v>6.6</v>
      </c>
      <c r="R76" s="44">
        <v>6</v>
      </c>
      <c r="S76" s="41">
        <v>7</v>
      </c>
      <c r="T76" s="42">
        <f t="shared" si="12"/>
        <v>6.699999999999999</v>
      </c>
      <c r="U76" s="44">
        <v>6</v>
      </c>
      <c r="V76" s="41">
        <v>7</v>
      </c>
      <c r="W76" s="42">
        <f t="shared" si="13"/>
        <v>6.699999999999999</v>
      </c>
      <c r="X76" s="45">
        <f t="shared" si="14"/>
        <v>122.89999999999998</v>
      </c>
      <c r="Y76" s="46">
        <f t="shared" si="15"/>
        <v>6.4684210526315775</v>
      </c>
    </row>
    <row r="77" spans="1:25" ht="15.75">
      <c r="A77" s="37">
        <v>85</v>
      </c>
      <c r="B77" s="37">
        <v>143506734</v>
      </c>
      <c r="C77" s="51" t="s">
        <v>133</v>
      </c>
      <c r="D77" s="52" t="s">
        <v>132</v>
      </c>
      <c r="E77" s="53">
        <v>32718</v>
      </c>
      <c r="F77" s="65">
        <v>7</v>
      </c>
      <c r="G77" s="41">
        <v>4</v>
      </c>
      <c r="H77" s="59">
        <f t="shared" si="8"/>
        <v>4.9</v>
      </c>
      <c r="I77" s="63">
        <v>6</v>
      </c>
      <c r="J77" s="61">
        <v>7</v>
      </c>
      <c r="K77" s="42">
        <f t="shared" si="9"/>
        <v>6.699999999999999</v>
      </c>
      <c r="L77" s="44">
        <v>3</v>
      </c>
      <c r="M77" s="41">
        <v>4</v>
      </c>
      <c r="N77" s="42">
        <f t="shared" si="10"/>
        <v>3.6999999999999997</v>
      </c>
      <c r="O77" s="44">
        <v>5</v>
      </c>
      <c r="P77" s="41">
        <v>5</v>
      </c>
      <c r="Q77" s="42">
        <f t="shared" si="11"/>
        <v>5</v>
      </c>
      <c r="R77" s="44">
        <v>5</v>
      </c>
      <c r="S77" s="41">
        <v>5</v>
      </c>
      <c r="T77" s="42">
        <f t="shared" si="12"/>
        <v>5</v>
      </c>
      <c r="U77" s="44">
        <v>4</v>
      </c>
      <c r="V77" s="41">
        <v>9</v>
      </c>
      <c r="W77" s="42">
        <f t="shared" si="13"/>
        <v>7.5</v>
      </c>
      <c r="X77" s="45">
        <f t="shared" si="14"/>
        <v>108.9</v>
      </c>
      <c r="Y77" s="46">
        <f t="shared" si="15"/>
        <v>5.731578947368422</v>
      </c>
    </row>
    <row r="78" spans="1:25" ht="15.75">
      <c r="A78" s="38">
        <v>86</v>
      </c>
      <c r="B78" s="37">
        <v>143506735</v>
      </c>
      <c r="C78" s="51" t="s">
        <v>134</v>
      </c>
      <c r="D78" s="52" t="s">
        <v>135</v>
      </c>
      <c r="E78" s="53">
        <v>34115</v>
      </c>
      <c r="F78" s="65">
        <v>6</v>
      </c>
      <c r="G78" s="41">
        <v>4</v>
      </c>
      <c r="H78" s="59">
        <f t="shared" si="8"/>
        <v>4.6</v>
      </c>
      <c r="I78" s="63">
        <v>9</v>
      </c>
      <c r="J78" s="61">
        <v>5</v>
      </c>
      <c r="K78" s="42">
        <f t="shared" si="9"/>
        <v>6.199999999999999</v>
      </c>
      <c r="L78" s="44">
        <v>6</v>
      </c>
      <c r="M78" s="41">
        <v>4</v>
      </c>
      <c r="N78" s="42">
        <f t="shared" si="10"/>
        <v>4.6</v>
      </c>
      <c r="O78" s="44">
        <v>8</v>
      </c>
      <c r="P78" s="41">
        <v>5</v>
      </c>
      <c r="Q78" s="42">
        <f t="shared" si="11"/>
        <v>5.9</v>
      </c>
      <c r="R78" s="44">
        <v>6</v>
      </c>
      <c r="S78" s="41">
        <v>6</v>
      </c>
      <c r="T78" s="42">
        <f t="shared" si="12"/>
        <v>5.999999999999999</v>
      </c>
      <c r="U78" s="44">
        <v>8</v>
      </c>
      <c r="V78" s="41">
        <v>8</v>
      </c>
      <c r="W78" s="42">
        <f t="shared" si="13"/>
        <v>8</v>
      </c>
      <c r="X78" s="45">
        <f t="shared" si="14"/>
        <v>115.5</v>
      </c>
      <c r="Y78" s="46">
        <f t="shared" si="15"/>
        <v>6.078947368421052</v>
      </c>
    </row>
    <row r="79" spans="1:25" ht="15.75">
      <c r="A79" s="38">
        <v>88</v>
      </c>
      <c r="B79" s="37">
        <v>143506737</v>
      </c>
      <c r="C79" s="51" t="s">
        <v>18</v>
      </c>
      <c r="D79" s="52" t="s">
        <v>45</v>
      </c>
      <c r="E79" s="53">
        <v>33961</v>
      </c>
      <c r="F79" s="65">
        <v>6</v>
      </c>
      <c r="G79" s="41">
        <v>6</v>
      </c>
      <c r="H79" s="59">
        <f t="shared" si="8"/>
        <v>5.999999999999999</v>
      </c>
      <c r="I79" s="63">
        <v>5</v>
      </c>
      <c r="J79" s="61">
        <v>6</v>
      </c>
      <c r="K79" s="42">
        <f t="shared" si="9"/>
        <v>5.699999999999999</v>
      </c>
      <c r="L79" s="44">
        <v>7</v>
      </c>
      <c r="M79" s="41">
        <v>6</v>
      </c>
      <c r="N79" s="42">
        <f t="shared" si="10"/>
        <v>6.299999999999999</v>
      </c>
      <c r="O79" s="44">
        <v>8</v>
      </c>
      <c r="P79" s="41">
        <v>5</v>
      </c>
      <c r="Q79" s="42">
        <f t="shared" si="11"/>
        <v>5.9</v>
      </c>
      <c r="R79" s="44">
        <v>6</v>
      </c>
      <c r="S79" s="41">
        <v>6</v>
      </c>
      <c r="T79" s="42">
        <f t="shared" si="12"/>
        <v>5.999999999999999</v>
      </c>
      <c r="U79" s="44">
        <v>8</v>
      </c>
      <c r="V79" s="41">
        <v>8</v>
      </c>
      <c r="W79" s="42">
        <f t="shared" si="13"/>
        <v>8</v>
      </c>
      <c r="X79" s="45">
        <f t="shared" si="14"/>
        <v>121.1</v>
      </c>
      <c r="Y79" s="46">
        <f t="shared" si="15"/>
        <v>6.373684210526315</v>
      </c>
    </row>
    <row r="80" spans="1:25" ht="15.75">
      <c r="A80" s="37">
        <v>89</v>
      </c>
      <c r="B80" s="37">
        <v>143506738</v>
      </c>
      <c r="C80" s="51" t="s">
        <v>136</v>
      </c>
      <c r="D80" s="52" t="s">
        <v>46</v>
      </c>
      <c r="E80" s="53">
        <v>32451</v>
      </c>
      <c r="F80" s="65">
        <v>7</v>
      </c>
      <c r="G80" s="41">
        <v>5</v>
      </c>
      <c r="H80" s="59">
        <f t="shared" si="8"/>
        <v>5.6</v>
      </c>
      <c r="I80" s="63">
        <v>7</v>
      </c>
      <c r="J80" s="61">
        <v>6</v>
      </c>
      <c r="K80" s="42">
        <f t="shared" si="9"/>
        <v>6.299999999999999</v>
      </c>
      <c r="L80" s="44">
        <v>6</v>
      </c>
      <c r="M80" s="41">
        <v>6</v>
      </c>
      <c r="N80" s="42">
        <f t="shared" si="10"/>
        <v>5.999999999999999</v>
      </c>
      <c r="O80" s="44">
        <v>7</v>
      </c>
      <c r="P80" s="41">
        <v>6</v>
      </c>
      <c r="Q80" s="42">
        <f t="shared" si="11"/>
        <v>6.299999999999999</v>
      </c>
      <c r="R80" s="44">
        <v>7</v>
      </c>
      <c r="S80" s="41">
        <v>7</v>
      </c>
      <c r="T80" s="42">
        <f t="shared" si="12"/>
        <v>7</v>
      </c>
      <c r="U80" s="44">
        <v>7</v>
      </c>
      <c r="V80" s="41">
        <v>9</v>
      </c>
      <c r="W80" s="42">
        <f t="shared" si="13"/>
        <v>8.4</v>
      </c>
      <c r="X80" s="45">
        <f t="shared" si="14"/>
        <v>127.5</v>
      </c>
      <c r="Y80" s="46">
        <f t="shared" si="15"/>
        <v>6.7105263157894735</v>
      </c>
    </row>
    <row r="81" spans="1:25" ht="15.75">
      <c r="A81" s="38">
        <v>90</v>
      </c>
      <c r="B81" s="37">
        <v>143506739</v>
      </c>
      <c r="C81" s="51" t="s">
        <v>137</v>
      </c>
      <c r="D81" s="52" t="s">
        <v>138</v>
      </c>
      <c r="E81" s="53">
        <v>31314</v>
      </c>
      <c r="F81" s="65">
        <v>8</v>
      </c>
      <c r="G81" s="41">
        <v>3</v>
      </c>
      <c r="H81" s="59">
        <f t="shared" si="8"/>
        <v>4.5</v>
      </c>
      <c r="I81" s="63">
        <v>0</v>
      </c>
      <c r="J81" s="61">
        <v>7</v>
      </c>
      <c r="K81" s="42">
        <f t="shared" si="9"/>
        <v>4.8999999999999995</v>
      </c>
      <c r="L81" s="44">
        <v>7</v>
      </c>
      <c r="M81" s="41">
        <v>5</v>
      </c>
      <c r="N81" s="42">
        <f t="shared" si="10"/>
        <v>5.6</v>
      </c>
      <c r="O81" s="44">
        <v>6</v>
      </c>
      <c r="P81" s="41">
        <v>5</v>
      </c>
      <c r="Q81" s="42">
        <f t="shared" si="11"/>
        <v>5.3</v>
      </c>
      <c r="R81" s="44">
        <v>5</v>
      </c>
      <c r="S81" s="41">
        <v>6</v>
      </c>
      <c r="T81" s="42">
        <f t="shared" si="12"/>
        <v>5.699999999999999</v>
      </c>
      <c r="U81" s="44">
        <v>7</v>
      </c>
      <c r="V81" s="41">
        <v>8</v>
      </c>
      <c r="W81" s="42">
        <f t="shared" si="13"/>
        <v>7.699999999999999</v>
      </c>
      <c r="X81" s="45">
        <f t="shared" si="14"/>
        <v>108.1</v>
      </c>
      <c r="Y81" s="46">
        <f t="shared" si="15"/>
        <v>5.689473684210526</v>
      </c>
    </row>
    <row r="82" spans="1:25" ht="15.75">
      <c r="A82" s="37">
        <v>91</v>
      </c>
      <c r="B82" s="37">
        <v>143506740</v>
      </c>
      <c r="C82" s="51" t="s">
        <v>139</v>
      </c>
      <c r="D82" s="52" t="s">
        <v>140</v>
      </c>
      <c r="E82" s="53">
        <v>35374</v>
      </c>
      <c r="F82" s="65">
        <v>6</v>
      </c>
      <c r="G82" s="41">
        <v>6</v>
      </c>
      <c r="H82" s="59">
        <f t="shared" si="8"/>
        <v>5.999999999999999</v>
      </c>
      <c r="I82" s="63">
        <v>8</v>
      </c>
      <c r="J82" s="61">
        <v>8</v>
      </c>
      <c r="K82" s="42">
        <f t="shared" si="9"/>
        <v>8</v>
      </c>
      <c r="L82" s="44">
        <v>7</v>
      </c>
      <c r="M82" s="41">
        <v>6</v>
      </c>
      <c r="N82" s="42">
        <f t="shared" si="10"/>
        <v>6.299999999999999</v>
      </c>
      <c r="O82" s="44">
        <v>8</v>
      </c>
      <c r="P82" s="41">
        <v>5</v>
      </c>
      <c r="Q82" s="42">
        <f t="shared" si="11"/>
        <v>5.9</v>
      </c>
      <c r="R82" s="44">
        <v>7</v>
      </c>
      <c r="S82" s="41">
        <v>8</v>
      </c>
      <c r="T82" s="42">
        <f t="shared" si="12"/>
        <v>7.699999999999999</v>
      </c>
      <c r="U82" s="44">
        <v>7</v>
      </c>
      <c r="V82" s="41">
        <v>8</v>
      </c>
      <c r="W82" s="42">
        <f t="shared" si="13"/>
        <v>7.699999999999999</v>
      </c>
      <c r="X82" s="45">
        <f t="shared" si="14"/>
        <v>134.2</v>
      </c>
      <c r="Y82" s="46">
        <f t="shared" si="15"/>
        <v>7.063157894736841</v>
      </c>
    </row>
    <row r="83" spans="1:25" ht="15.75">
      <c r="A83" s="38">
        <v>92</v>
      </c>
      <c r="B83" s="37">
        <v>143506741</v>
      </c>
      <c r="C83" s="51" t="s">
        <v>141</v>
      </c>
      <c r="D83" s="52" t="s">
        <v>24</v>
      </c>
      <c r="E83" s="53">
        <v>32577</v>
      </c>
      <c r="F83" s="65">
        <v>6</v>
      </c>
      <c r="G83" s="41">
        <v>4</v>
      </c>
      <c r="H83" s="59">
        <f t="shared" si="8"/>
        <v>4.6</v>
      </c>
      <c r="I83" s="63">
        <v>9</v>
      </c>
      <c r="J83" s="61">
        <v>7</v>
      </c>
      <c r="K83" s="42">
        <f t="shared" si="9"/>
        <v>7.6</v>
      </c>
      <c r="L83" s="44">
        <v>7</v>
      </c>
      <c r="M83" s="41">
        <v>6</v>
      </c>
      <c r="N83" s="42">
        <f t="shared" si="10"/>
        <v>6.299999999999999</v>
      </c>
      <c r="O83" s="44">
        <v>7</v>
      </c>
      <c r="P83" s="41">
        <v>5</v>
      </c>
      <c r="Q83" s="42">
        <f t="shared" si="11"/>
        <v>5.6</v>
      </c>
      <c r="R83" s="44">
        <v>7</v>
      </c>
      <c r="S83" s="41">
        <v>6</v>
      </c>
      <c r="T83" s="42">
        <f t="shared" si="12"/>
        <v>6.299999999999999</v>
      </c>
      <c r="U83" s="44">
        <v>7</v>
      </c>
      <c r="V83" s="41">
        <v>8</v>
      </c>
      <c r="W83" s="42">
        <f t="shared" si="13"/>
        <v>7.699999999999999</v>
      </c>
      <c r="X83" s="45">
        <f t="shared" si="14"/>
        <v>123.3</v>
      </c>
      <c r="Y83" s="46">
        <f t="shared" si="15"/>
        <v>6.489473684210526</v>
      </c>
    </row>
    <row r="84" spans="1:25" ht="15.75">
      <c r="A84" s="37">
        <v>93</v>
      </c>
      <c r="B84" s="37">
        <v>143506742</v>
      </c>
      <c r="C84" s="51" t="s">
        <v>142</v>
      </c>
      <c r="D84" s="52" t="s">
        <v>143</v>
      </c>
      <c r="E84" s="53">
        <v>34132</v>
      </c>
      <c r="F84" s="65">
        <v>6</v>
      </c>
      <c r="G84" s="41">
        <v>3</v>
      </c>
      <c r="H84" s="59">
        <f t="shared" si="8"/>
        <v>3.8999999999999995</v>
      </c>
      <c r="I84" s="63">
        <v>8</v>
      </c>
      <c r="J84" s="61">
        <v>8</v>
      </c>
      <c r="K84" s="42">
        <f t="shared" si="9"/>
        <v>8</v>
      </c>
      <c r="L84" s="44">
        <v>7</v>
      </c>
      <c r="M84" s="41">
        <v>7</v>
      </c>
      <c r="N84" s="42">
        <f t="shared" si="10"/>
        <v>7</v>
      </c>
      <c r="O84" s="44">
        <v>8</v>
      </c>
      <c r="P84" s="41">
        <v>4</v>
      </c>
      <c r="Q84" s="42">
        <f t="shared" si="11"/>
        <v>5.199999999999999</v>
      </c>
      <c r="R84" s="44">
        <v>7</v>
      </c>
      <c r="S84" s="41">
        <v>6</v>
      </c>
      <c r="T84" s="42">
        <f t="shared" si="12"/>
        <v>6.299999999999999</v>
      </c>
      <c r="U84" s="44">
        <v>7</v>
      </c>
      <c r="V84" s="41">
        <v>8</v>
      </c>
      <c r="W84" s="42">
        <f t="shared" si="13"/>
        <v>7.699999999999999</v>
      </c>
      <c r="X84" s="45">
        <f t="shared" si="14"/>
        <v>122.99999999999999</v>
      </c>
      <c r="Y84" s="46">
        <f t="shared" si="15"/>
        <v>6.473684210526315</v>
      </c>
    </row>
    <row r="85" spans="1:25" ht="15.75">
      <c r="A85" s="38">
        <v>94</v>
      </c>
      <c r="B85" s="37">
        <v>143506743</v>
      </c>
      <c r="C85" s="51" t="s">
        <v>144</v>
      </c>
      <c r="D85" s="52" t="s">
        <v>145</v>
      </c>
      <c r="E85" s="53">
        <v>32078</v>
      </c>
      <c r="F85" s="65">
        <v>7</v>
      </c>
      <c r="G85" s="41">
        <v>5</v>
      </c>
      <c r="H85" s="59">
        <f t="shared" si="8"/>
        <v>5.6</v>
      </c>
      <c r="I85" s="63">
        <v>8</v>
      </c>
      <c r="J85" s="61">
        <v>7</v>
      </c>
      <c r="K85" s="42">
        <f t="shared" si="9"/>
        <v>7.299999999999999</v>
      </c>
      <c r="L85" s="44">
        <v>7</v>
      </c>
      <c r="M85" s="41">
        <v>7</v>
      </c>
      <c r="N85" s="42">
        <f t="shared" si="10"/>
        <v>7</v>
      </c>
      <c r="O85" s="44">
        <v>9</v>
      </c>
      <c r="P85" s="41">
        <v>4</v>
      </c>
      <c r="Q85" s="42">
        <f t="shared" si="11"/>
        <v>5.5</v>
      </c>
      <c r="R85" s="44">
        <v>7</v>
      </c>
      <c r="S85" s="41">
        <v>5</v>
      </c>
      <c r="T85" s="42">
        <f t="shared" si="12"/>
        <v>5.6</v>
      </c>
      <c r="U85" s="44">
        <v>7</v>
      </c>
      <c r="V85" s="41">
        <v>7</v>
      </c>
      <c r="W85" s="42">
        <f t="shared" si="13"/>
        <v>7</v>
      </c>
      <c r="X85" s="45">
        <f t="shared" si="14"/>
        <v>121.3</v>
      </c>
      <c r="Y85" s="46">
        <f t="shared" si="15"/>
        <v>6.38421052631579</v>
      </c>
    </row>
    <row r="86" spans="1:25" ht="15.75">
      <c r="A86" s="37">
        <v>95</v>
      </c>
      <c r="B86" s="37">
        <v>143506744</v>
      </c>
      <c r="C86" s="51" t="s">
        <v>146</v>
      </c>
      <c r="D86" s="52" t="s">
        <v>47</v>
      </c>
      <c r="E86" s="53">
        <v>33845</v>
      </c>
      <c r="F86" s="65">
        <v>6</v>
      </c>
      <c r="G86" s="41">
        <v>3</v>
      </c>
      <c r="H86" s="59">
        <f t="shared" si="8"/>
        <v>3.8999999999999995</v>
      </c>
      <c r="I86" s="63">
        <v>8</v>
      </c>
      <c r="J86" s="61">
        <v>9</v>
      </c>
      <c r="K86" s="42">
        <f t="shared" si="9"/>
        <v>8.7</v>
      </c>
      <c r="L86" s="44">
        <v>7</v>
      </c>
      <c r="M86" s="41">
        <v>4</v>
      </c>
      <c r="N86" s="42">
        <f t="shared" si="10"/>
        <v>4.9</v>
      </c>
      <c r="O86" s="44">
        <v>8</v>
      </c>
      <c r="P86" s="41">
        <v>4</v>
      </c>
      <c r="Q86" s="42">
        <f t="shared" si="11"/>
        <v>5.199999999999999</v>
      </c>
      <c r="R86" s="44">
        <v>7</v>
      </c>
      <c r="S86" s="41">
        <v>6</v>
      </c>
      <c r="T86" s="42">
        <f t="shared" si="12"/>
        <v>6.299999999999999</v>
      </c>
      <c r="U86" s="44">
        <v>8</v>
      </c>
      <c r="V86" s="41">
        <v>7</v>
      </c>
      <c r="W86" s="42">
        <f t="shared" si="13"/>
        <v>7.299999999999999</v>
      </c>
      <c r="X86" s="45">
        <f t="shared" si="14"/>
        <v>119.99999999999997</v>
      </c>
      <c r="Y86" s="46">
        <f t="shared" si="15"/>
        <v>6.315789473684209</v>
      </c>
    </row>
    <row r="87" spans="1:25" ht="15.75">
      <c r="A87" s="38">
        <v>96</v>
      </c>
      <c r="B87" s="37">
        <v>143506745</v>
      </c>
      <c r="C87" s="51" t="s">
        <v>147</v>
      </c>
      <c r="D87" s="52" t="s">
        <v>47</v>
      </c>
      <c r="E87" s="53">
        <v>31027</v>
      </c>
      <c r="F87" s="65">
        <v>7</v>
      </c>
      <c r="G87" s="41">
        <v>3</v>
      </c>
      <c r="H87" s="59">
        <f t="shared" si="8"/>
        <v>4.199999999999999</v>
      </c>
      <c r="I87" s="63">
        <v>8</v>
      </c>
      <c r="J87" s="61">
        <v>8</v>
      </c>
      <c r="K87" s="42">
        <f t="shared" si="9"/>
        <v>8</v>
      </c>
      <c r="L87" s="44">
        <v>4</v>
      </c>
      <c r="M87" s="41">
        <v>6</v>
      </c>
      <c r="N87" s="42">
        <f t="shared" si="10"/>
        <v>5.3999999999999995</v>
      </c>
      <c r="O87" s="44">
        <v>3</v>
      </c>
      <c r="P87" s="41">
        <v>5</v>
      </c>
      <c r="Q87" s="42">
        <f t="shared" si="11"/>
        <v>4.4</v>
      </c>
      <c r="R87" s="44">
        <v>5</v>
      </c>
      <c r="S87" s="41">
        <v>5</v>
      </c>
      <c r="T87" s="42">
        <f t="shared" si="12"/>
        <v>5</v>
      </c>
      <c r="U87" s="44">
        <v>8</v>
      </c>
      <c r="V87" s="41">
        <v>8</v>
      </c>
      <c r="W87" s="42">
        <f t="shared" si="13"/>
        <v>8</v>
      </c>
      <c r="X87" s="45">
        <f t="shared" si="14"/>
        <v>115.6</v>
      </c>
      <c r="Y87" s="46">
        <f t="shared" si="15"/>
        <v>6.084210526315789</v>
      </c>
    </row>
    <row r="88" spans="1:25" ht="15.75">
      <c r="A88" s="37">
        <v>97</v>
      </c>
      <c r="B88" s="37">
        <v>143506746</v>
      </c>
      <c r="C88" s="51" t="s">
        <v>34</v>
      </c>
      <c r="D88" s="52" t="s">
        <v>25</v>
      </c>
      <c r="E88" s="53">
        <v>28890</v>
      </c>
      <c r="F88" s="65">
        <v>8</v>
      </c>
      <c r="G88" s="41">
        <v>4</v>
      </c>
      <c r="H88" s="59">
        <f t="shared" si="8"/>
        <v>5.199999999999999</v>
      </c>
      <c r="I88" s="63">
        <v>6</v>
      </c>
      <c r="J88" s="61">
        <v>8</v>
      </c>
      <c r="K88" s="42">
        <f t="shared" si="9"/>
        <v>7.3999999999999995</v>
      </c>
      <c r="L88" s="44">
        <v>7</v>
      </c>
      <c r="M88" s="41">
        <v>5</v>
      </c>
      <c r="N88" s="42">
        <f t="shared" si="10"/>
        <v>5.6</v>
      </c>
      <c r="O88" s="44">
        <v>8</v>
      </c>
      <c r="P88" s="41">
        <v>5</v>
      </c>
      <c r="Q88" s="42">
        <f t="shared" si="11"/>
        <v>5.9</v>
      </c>
      <c r="R88" s="44">
        <v>6</v>
      </c>
      <c r="S88" s="41">
        <v>6</v>
      </c>
      <c r="T88" s="42">
        <f t="shared" si="12"/>
        <v>5.999999999999999</v>
      </c>
      <c r="U88" s="44">
        <v>5</v>
      </c>
      <c r="V88" s="41">
        <v>9</v>
      </c>
      <c r="W88" s="42">
        <f t="shared" si="13"/>
        <v>7.8</v>
      </c>
      <c r="X88" s="45">
        <f t="shared" si="14"/>
        <v>123.3</v>
      </c>
      <c r="Y88" s="46">
        <f t="shared" si="15"/>
        <v>6.489473684210526</v>
      </c>
    </row>
    <row r="89" spans="1:25" ht="15.75">
      <c r="A89" s="38">
        <v>98</v>
      </c>
      <c r="B89" s="37">
        <v>143506747</v>
      </c>
      <c r="C89" s="51" t="s">
        <v>148</v>
      </c>
      <c r="D89" s="52" t="s">
        <v>25</v>
      </c>
      <c r="E89" s="53">
        <v>28272</v>
      </c>
      <c r="F89" s="65">
        <v>0</v>
      </c>
      <c r="G89" s="41">
        <v>3</v>
      </c>
      <c r="H89" s="59">
        <f t="shared" si="8"/>
        <v>2.0999999999999996</v>
      </c>
      <c r="I89" s="63">
        <v>0</v>
      </c>
      <c r="J89" s="61">
        <v>3</v>
      </c>
      <c r="K89" s="42">
        <f t="shared" si="9"/>
        <v>2.0999999999999996</v>
      </c>
      <c r="L89" s="44">
        <v>3</v>
      </c>
      <c r="M89" s="41">
        <v>5</v>
      </c>
      <c r="N89" s="42">
        <f t="shared" si="10"/>
        <v>4.4</v>
      </c>
      <c r="O89" s="44">
        <v>2</v>
      </c>
      <c r="P89" s="41">
        <v>3</v>
      </c>
      <c r="Q89" s="42">
        <f t="shared" si="11"/>
        <v>2.6999999999999997</v>
      </c>
      <c r="R89" s="44">
        <v>0</v>
      </c>
      <c r="S89" s="41">
        <v>6</v>
      </c>
      <c r="T89" s="42">
        <f t="shared" si="12"/>
        <v>4.199999999999999</v>
      </c>
      <c r="U89" s="44">
        <v>0</v>
      </c>
      <c r="V89" s="41">
        <v>8</v>
      </c>
      <c r="W89" s="42">
        <f t="shared" si="13"/>
        <v>5.6</v>
      </c>
      <c r="X89" s="45">
        <f t="shared" si="14"/>
        <v>66.6</v>
      </c>
      <c r="Y89" s="46">
        <f t="shared" si="15"/>
        <v>3.5052631578947366</v>
      </c>
    </row>
    <row r="90" spans="1:25" ht="15.75">
      <c r="A90" s="37">
        <v>99</v>
      </c>
      <c r="B90" s="37">
        <v>143506748</v>
      </c>
      <c r="C90" s="51" t="s">
        <v>36</v>
      </c>
      <c r="D90" s="52" t="s">
        <v>25</v>
      </c>
      <c r="E90" s="53">
        <v>31874</v>
      </c>
      <c r="F90" s="65">
        <v>7</v>
      </c>
      <c r="G90" s="41">
        <v>3</v>
      </c>
      <c r="H90" s="59">
        <f t="shared" si="8"/>
        <v>4.199999999999999</v>
      </c>
      <c r="I90" s="63">
        <v>7</v>
      </c>
      <c r="J90" s="61">
        <v>4</v>
      </c>
      <c r="K90" s="42">
        <f t="shared" si="9"/>
        <v>4.9</v>
      </c>
      <c r="L90" s="44">
        <v>4</v>
      </c>
      <c r="M90" s="41">
        <v>6</v>
      </c>
      <c r="N90" s="42">
        <f t="shared" si="10"/>
        <v>5.3999999999999995</v>
      </c>
      <c r="O90" s="44">
        <v>8</v>
      </c>
      <c r="P90" s="41">
        <v>6</v>
      </c>
      <c r="Q90" s="42">
        <f t="shared" si="11"/>
        <v>6.6</v>
      </c>
      <c r="R90" s="44">
        <v>6</v>
      </c>
      <c r="S90" s="41">
        <v>5</v>
      </c>
      <c r="T90" s="42">
        <f t="shared" si="12"/>
        <v>5.3</v>
      </c>
      <c r="U90" s="44">
        <v>8</v>
      </c>
      <c r="V90" s="41">
        <v>9</v>
      </c>
      <c r="W90" s="42">
        <f t="shared" si="13"/>
        <v>8.7</v>
      </c>
      <c r="X90" s="45">
        <f t="shared" si="14"/>
        <v>113.49999999999999</v>
      </c>
      <c r="Y90" s="46">
        <f t="shared" si="15"/>
        <v>5.973684210526315</v>
      </c>
    </row>
    <row r="91" spans="1:25" ht="15.75">
      <c r="A91" s="38">
        <v>100</v>
      </c>
      <c r="B91" s="37">
        <v>143506749</v>
      </c>
      <c r="C91" s="51" t="s">
        <v>149</v>
      </c>
      <c r="D91" s="52" t="s">
        <v>25</v>
      </c>
      <c r="E91" s="53">
        <v>31431</v>
      </c>
      <c r="F91" s="65">
        <v>7</v>
      </c>
      <c r="G91" s="41">
        <v>2</v>
      </c>
      <c r="H91" s="59">
        <f t="shared" si="8"/>
        <v>3.5</v>
      </c>
      <c r="I91" s="63">
        <v>0</v>
      </c>
      <c r="J91" s="61">
        <v>7</v>
      </c>
      <c r="K91" s="42">
        <f t="shared" si="9"/>
        <v>4.8999999999999995</v>
      </c>
      <c r="L91" s="44">
        <v>7</v>
      </c>
      <c r="M91" s="41">
        <v>4</v>
      </c>
      <c r="N91" s="42">
        <f t="shared" si="10"/>
        <v>4.9</v>
      </c>
      <c r="O91" s="44">
        <v>7</v>
      </c>
      <c r="P91" s="41">
        <v>5</v>
      </c>
      <c r="Q91" s="42">
        <f t="shared" si="11"/>
        <v>5.6</v>
      </c>
      <c r="R91" s="44">
        <v>5</v>
      </c>
      <c r="S91" s="41">
        <v>6</v>
      </c>
      <c r="T91" s="42">
        <f t="shared" si="12"/>
        <v>5.699999999999999</v>
      </c>
      <c r="U91" s="44">
        <v>5</v>
      </c>
      <c r="V91" s="41">
        <v>8</v>
      </c>
      <c r="W91" s="42">
        <f t="shared" si="13"/>
        <v>7.1</v>
      </c>
      <c r="X91" s="45">
        <f t="shared" si="14"/>
        <v>102.19999999999999</v>
      </c>
      <c r="Y91" s="46">
        <f t="shared" si="15"/>
        <v>5.378947368421052</v>
      </c>
    </row>
    <row r="92" spans="1:25" ht="15.75">
      <c r="A92" s="37">
        <v>101</v>
      </c>
      <c r="B92" s="37">
        <v>143506750</v>
      </c>
      <c r="C92" s="51" t="s">
        <v>150</v>
      </c>
      <c r="D92" s="52" t="s">
        <v>151</v>
      </c>
      <c r="E92" s="53">
        <v>32385</v>
      </c>
      <c r="F92" s="65">
        <v>7</v>
      </c>
      <c r="G92" s="41" t="s">
        <v>172</v>
      </c>
      <c r="H92" s="59">
        <v>2</v>
      </c>
      <c r="I92" s="63">
        <v>0</v>
      </c>
      <c r="J92" s="61">
        <v>7</v>
      </c>
      <c r="K92" s="42">
        <f t="shared" si="9"/>
        <v>4.8999999999999995</v>
      </c>
      <c r="L92" s="44">
        <v>6</v>
      </c>
      <c r="M92" s="41">
        <v>4</v>
      </c>
      <c r="N92" s="42">
        <f t="shared" si="10"/>
        <v>4.6</v>
      </c>
      <c r="O92" s="44">
        <v>8</v>
      </c>
      <c r="P92" s="41">
        <v>5</v>
      </c>
      <c r="Q92" s="42">
        <f t="shared" si="11"/>
        <v>5.9</v>
      </c>
      <c r="R92" s="44">
        <v>5</v>
      </c>
      <c r="S92" s="41">
        <v>6</v>
      </c>
      <c r="T92" s="42">
        <f t="shared" si="12"/>
        <v>5.699999999999999</v>
      </c>
      <c r="U92" s="44">
        <v>6</v>
      </c>
      <c r="V92" s="41">
        <v>8</v>
      </c>
      <c r="W92" s="42">
        <f t="shared" si="13"/>
        <v>7.3999999999999995</v>
      </c>
      <c r="X92" s="45">
        <f t="shared" si="14"/>
        <v>99.19999999999999</v>
      </c>
      <c r="Y92" s="46">
        <f t="shared" si="15"/>
        <v>5.221052631578947</v>
      </c>
    </row>
    <row r="93" spans="1:25" ht="15.75">
      <c r="A93" s="38">
        <v>102</v>
      </c>
      <c r="B93" s="37">
        <v>143506751</v>
      </c>
      <c r="C93" s="51" t="s">
        <v>152</v>
      </c>
      <c r="D93" s="52" t="s">
        <v>151</v>
      </c>
      <c r="E93" s="53">
        <v>34973</v>
      </c>
      <c r="F93" s="65">
        <v>6</v>
      </c>
      <c r="G93" s="41">
        <v>5</v>
      </c>
      <c r="H93" s="59">
        <f aca="true" t="shared" si="16" ref="H93:H98">F93*0.3+G93*0.7</f>
        <v>5.3</v>
      </c>
      <c r="I93" s="63">
        <v>7</v>
      </c>
      <c r="J93" s="61">
        <v>7</v>
      </c>
      <c r="K93" s="42">
        <f t="shared" si="9"/>
        <v>7</v>
      </c>
      <c r="L93" s="44">
        <v>6</v>
      </c>
      <c r="M93" s="41">
        <v>4</v>
      </c>
      <c r="N93" s="42">
        <f t="shared" si="10"/>
        <v>4.6</v>
      </c>
      <c r="O93" s="44">
        <v>8</v>
      </c>
      <c r="P93" s="41">
        <v>5</v>
      </c>
      <c r="Q93" s="42">
        <f t="shared" si="11"/>
        <v>5.9</v>
      </c>
      <c r="R93" s="44">
        <v>7</v>
      </c>
      <c r="S93" s="41">
        <v>6</v>
      </c>
      <c r="T93" s="42">
        <f t="shared" si="12"/>
        <v>6.299999999999999</v>
      </c>
      <c r="U93" s="44">
        <v>9</v>
      </c>
      <c r="V93" s="41">
        <v>8</v>
      </c>
      <c r="W93" s="42">
        <f t="shared" si="13"/>
        <v>8.299999999999999</v>
      </c>
      <c r="X93" s="45">
        <f t="shared" si="14"/>
        <v>122.89999999999998</v>
      </c>
      <c r="Y93" s="46">
        <f t="shared" si="15"/>
        <v>6.4684210526315775</v>
      </c>
    </row>
    <row r="94" spans="1:25" ht="15.75">
      <c r="A94" s="37">
        <v>103</v>
      </c>
      <c r="B94" s="37">
        <v>143506752</v>
      </c>
      <c r="C94" s="51" t="s">
        <v>153</v>
      </c>
      <c r="D94" s="52" t="s">
        <v>154</v>
      </c>
      <c r="E94" s="53">
        <v>33738</v>
      </c>
      <c r="F94" s="65"/>
      <c r="G94" s="41">
        <v>4</v>
      </c>
      <c r="H94" s="59">
        <f t="shared" si="16"/>
        <v>2.8</v>
      </c>
      <c r="I94" s="63">
        <v>0</v>
      </c>
      <c r="J94" s="61">
        <v>7</v>
      </c>
      <c r="K94" s="42">
        <f t="shared" si="9"/>
        <v>4.8999999999999995</v>
      </c>
      <c r="L94" s="44">
        <v>0</v>
      </c>
      <c r="M94" s="41">
        <v>5</v>
      </c>
      <c r="N94" s="42">
        <f t="shared" si="10"/>
        <v>3.5</v>
      </c>
      <c r="O94" s="44">
        <v>8</v>
      </c>
      <c r="P94" s="41">
        <v>4</v>
      </c>
      <c r="Q94" s="42">
        <f t="shared" si="11"/>
        <v>5.199999999999999</v>
      </c>
      <c r="R94" s="44">
        <v>0</v>
      </c>
      <c r="S94" s="41">
        <v>8</v>
      </c>
      <c r="T94" s="42">
        <f t="shared" si="12"/>
        <v>5.6</v>
      </c>
      <c r="U94" s="44">
        <v>5</v>
      </c>
      <c r="V94" s="41">
        <v>8</v>
      </c>
      <c r="W94" s="42">
        <f t="shared" si="13"/>
        <v>7.1</v>
      </c>
      <c r="X94" s="45">
        <f t="shared" si="14"/>
        <v>95.79999999999998</v>
      </c>
      <c r="Y94" s="46">
        <f t="shared" si="15"/>
        <v>5.042105263157894</v>
      </c>
    </row>
    <row r="95" spans="1:25" ht="15.75">
      <c r="A95" s="38">
        <v>104</v>
      </c>
      <c r="B95" s="37">
        <v>143506753</v>
      </c>
      <c r="C95" s="51" t="s">
        <v>155</v>
      </c>
      <c r="D95" s="52" t="s">
        <v>154</v>
      </c>
      <c r="E95" s="53">
        <v>33979</v>
      </c>
      <c r="F95" s="65">
        <v>7</v>
      </c>
      <c r="G95" s="41">
        <v>3</v>
      </c>
      <c r="H95" s="59">
        <f t="shared" si="16"/>
        <v>4.199999999999999</v>
      </c>
      <c r="I95" s="63">
        <v>7</v>
      </c>
      <c r="J95" s="61" t="s">
        <v>172</v>
      </c>
      <c r="K95" s="42"/>
      <c r="L95" s="44">
        <v>2</v>
      </c>
      <c r="M95" s="41" t="s">
        <v>172</v>
      </c>
      <c r="N95" s="42"/>
      <c r="O95" s="44">
        <v>3</v>
      </c>
      <c r="P95" s="41" t="s">
        <v>172</v>
      </c>
      <c r="Q95" s="42"/>
      <c r="R95" s="44">
        <v>5</v>
      </c>
      <c r="S95" s="41">
        <v>8</v>
      </c>
      <c r="T95" s="42">
        <f t="shared" si="12"/>
        <v>7.1</v>
      </c>
      <c r="U95" s="44">
        <v>8</v>
      </c>
      <c r="V95" s="41">
        <v>5</v>
      </c>
      <c r="W95" s="42">
        <f t="shared" si="13"/>
        <v>5.9</v>
      </c>
      <c r="X95" s="45">
        <f t="shared" si="14"/>
        <v>57.49999999999999</v>
      </c>
      <c r="Y95" s="46">
        <f t="shared" si="15"/>
        <v>3.0263157894736836</v>
      </c>
    </row>
    <row r="96" spans="1:25" ht="15.75">
      <c r="A96" s="38">
        <v>106</v>
      </c>
      <c r="B96" s="37">
        <v>143506755</v>
      </c>
      <c r="C96" s="51" t="s">
        <v>156</v>
      </c>
      <c r="D96" s="52" t="s">
        <v>48</v>
      </c>
      <c r="E96" s="53">
        <v>31298</v>
      </c>
      <c r="F96" s="65">
        <v>7</v>
      </c>
      <c r="G96" s="41">
        <v>6</v>
      </c>
      <c r="H96" s="59">
        <f t="shared" si="16"/>
        <v>6.299999999999999</v>
      </c>
      <c r="I96" s="63">
        <v>8</v>
      </c>
      <c r="J96" s="61">
        <v>6</v>
      </c>
      <c r="K96" s="42">
        <f t="shared" si="9"/>
        <v>6.6</v>
      </c>
      <c r="L96" s="44">
        <v>7</v>
      </c>
      <c r="M96" s="41">
        <v>6</v>
      </c>
      <c r="N96" s="42">
        <f t="shared" si="10"/>
        <v>6.299999999999999</v>
      </c>
      <c r="O96" s="44">
        <v>7</v>
      </c>
      <c r="P96" s="41">
        <v>4</v>
      </c>
      <c r="Q96" s="42">
        <f t="shared" si="11"/>
        <v>4.9</v>
      </c>
      <c r="R96" s="44">
        <v>4</v>
      </c>
      <c r="S96" s="41">
        <v>8</v>
      </c>
      <c r="T96" s="42">
        <f t="shared" si="12"/>
        <v>6.8</v>
      </c>
      <c r="U96" s="44">
        <v>8</v>
      </c>
      <c r="V96" s="41">
        <v>8</v>
      </c>
      <c r="W96" s="42">
        <f t="shared" si="13"/>
        <v>8</v>
      </c>
      <c r="X96" s="45">
        <f t="shared" si="14"/>
        <v>125</v>
      </c>
      <c r="Y96" s="46">
        <f t="shared" si="15"/>
        <v>6.578947368421052</v>
      </c>
    </row>
    <row r="97" spans="1:25" ht="15.75">
      <c r="A97" s="37">
        <v>107</v>
      </c>
      <c r="B97" s="37">
        <v>143506756</v>
      </c>
      <c r="C97" s="51" t="s">
        <v>63</v>
      </c>
      <c r="D97" s="52" t="s">
        <v>157</v>
      </c>
      <c r="E97" s="53">
        <v>33093</v>
      </c>
      <c r="F97" s="65">
        <v>7</v>
      </c>
      <c r="G97" s="41">
        <v>3</v>
      </c>
      <c r="H97" s="59">
        <f t="shared" si="16"/>
        <v>4.199999999999999</v>
      </c>
      <c r="I97" s="63">
        <v>6</v>
      </c>
      <c r="J97" s="61">
        <v>7</v>
      </c>
      <c r="K97" s="42">
        <f t="shared" si="9"/>
        <v>6.699999999999999</v>
      </c>
      <c r="L97" s="44">
        <v>6</v>
      </c>
      <c r="M97" s="41">
        <v>4</v>
      </c>
      <c r="N97" s="42">
        <f t="shared" si="10"/>
        <v>4.6</v>
      </c>
      <c r="O97" s="44">
        <v>0</v>
      </c>
      <c r="P97" s="41">
        <v>4</v>
      </c>
      <c r="Q97" s="42">
        <f t="shared" si="11"/>
        <v>2.8</v>
      </c>
      <c r="R97" s="44">
        <v>4</v>
      </c>
      <c r="S97" s="41">
        <v>6</v>
      </c>
      <c r="T97" s="42">
        <f t="shared" si="12"/>
        <v>5.3999999999999995</v>
      </c>
      <c r="U97" s="44">
        <v>0</v>
      </c>
      <c r="V97" s="41">
        <v>8</v>
      </c>
      <c r="W97" s="42">
        <f t="shared" si="13"/>
        <v>5.6</v>
      </c>
      <c r="X97" s="45">
        <f t="shared" si="14"/>
        <v>95.6</v>
      </c>
      <c r="Y97" s="46">
        <f t="shared" si="15"/>
        <v>5.031578947368421</v>
      </c>
    </row>
    <row r="98" spans="1:25" ht="15.75">
      <c r="A98" s="37">
        <v>109</v>
      </c>
      <c r="B98" s="37">
        <v>143506758</v>
      </c>
      <c r="C98" s="51" t="s">
        <v>158</v>
      </c>
      <c r="D98" s="52" t="s">
        <v>26</v>
      </c>
      <c r="E98" s="53">
        <v>33135</v>
      </c>
      <c r="F98" s="65">
        <v>6</v>
      </c>
      <c r="G98" s="41">
        <v>3</v>
      </c>
      <c r="H98" s="59">
        <f t="shared" si="16"/>
        <v>3.8999999999999995</v>
      </c>
      <c r="I98" s="63">
        <v>7</v>
      </c>
      <c r="J98" s="61">
        <v>8</v>
      </c>
      <c r="K98" s="42">
        <f t="shared" si="9"/>
        <v>7.699999999999999</v>
      </c>
      <c r="L98" s="44">
        <v>7</v>
      </c>
      <c r="M98" s="41">
        <v>6</v>
      </c>
      <c r="N98" s="42">
        <f t="shared" si="10"/>
        <v>6.299999999999999</v>
      </c>
      <c r="O98" s="44">
        <v>8</v>
      </c>
      <c r="P98" s="41">
        <v>4</v>
      </c>
      <c r="Q98" s="42">
        <f t="shared" si="11"/>
        <v>5.199999999999999</v>
      </c>
      <c r="R98" s="44">
        <v>7</v>
      </c>
      <c r="S98" s="41">
        <v>7</v>
      </c>
      <c r="T98" s="42">
        <f t="shared" si="12"/>
        <v>7</v>
      </c>
      <c r="U98" s="44">
        <v>9</v>
      </c>
      <c r="V98" s="41">
        <v>7</v>
      </c>
      <c r="W98" s="42">
        <f t="shared" si="13"/>
        <v>7.6</v>
      </c>
      <c r="X98" s="45">
        <f t="shared" si="14"/>
        <v>122.1</v>
      </c>
      <c r="Y98" s="46">
        <f t="shared" si="15"/>
        <v>6.4263157894736835</v>
      </c>
    </row>
  </sheetData>
  <sheetProtection/>
  <autoFilter ref="A9:AB98"/>
  <mergeCells count="17">
    <mergeCell ref="Y8:Y9"/>
    <mergeCell ref="F8:H8"/>
    <mergeCell ref="I8:K8"/>
    <mergeCell ref="L8:N8"/>
    <mergeCell ref="O8:Q8"/>
    <mergeCell ref="R8:T8"/>
    <mergeCell ref="U8:W8"/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</mergeCells>
  <printOptions/>
  <pageMargins left="0.22" right="0.17" top="0.27" bottom="0.19" header="0.3" footer="0.2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AB16" sqref="AB16"/>
    </sheetView>
  </sheetViews>
  <sheetFormatPr defaultColWidth="9.140625" defaultRowHeight="12.75"/>
  <cols>
    <col min="1" max="1" width="4.140625" style="22" customWidth="1"/>
    <col min="2" max="2" width="11.28125" style="22" customWidth="1"/>
    <col min="3" max="3" width="20.421875" style="0" customWidth="1"/>
    <col min="4" max="4" width="7.8515625" style="0" customWidth="1"/>
    <col min="5" max="5" width="11.28125" style="31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22" customWidth="1"/>
    <col min="14" max="14" width="4.28125" style="0" customWidth="1"/>
    <col min="15" max="16" width="4.28125" style="22" customWidth="1"/>
    <col min="17" max="17" width="4.28125" style="0" customWidth="1"/>
    <col min="18" max="19" width="4.28125" style="22" customWidth="1"/>
    <col min="20" max="23" width="4.28125" style="0" customWidth="1"/>
    <col min="24" max="24" width="9.421875" style="0" customWidth="1"/>
    <col min="25" max="25" width="9.28125" style="10" customWidth="1"/>
  </cols>
  <sheetData>
    <row r="1" spans="1:25" s="2" customFormat="1" ht="18" customHeight="1">
      <c r="A1" s="89" t="s">
        <v>160</v>
      </c>
      <c r="B1" s="89"/>
      <c r="C1" s="89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"/>
      <c r="Y1" s="12"/>
    </row>
    <row r="2" spans="1:25" s="2" customFormat="1" ht="18">
      <c r="A2" s="91" t="s">
        <v>159</v>
      </c>
      <c r="B2" s="91"/>
      <c r="C2" s="91"/>
      <c r="D2" s="3" t="s">
        <v>6</v>
      </c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2"/>
    </row>
    <row r="3" spans="1:25" s="2" customFormat="1" ht="18">
      <c r="A3" s="16"/>
      <c r="B3" s="16"/>
      <c r="C3" s="4"/>
      <c r="D3" s="5" t="s">
        <v>181</v>
      </c>
      <c r="E3" s="1"/>
      <c r="F3" s="5"/>
      <c r="I3" s="5" t="s">
        <v>162</v>
      </c>
      <c r="L3" s="3" t="s">
        <v>163</v>
      </c>
      <c r="U3" s="5"/>
      <c r="W3" s="5"/>
      <c r="X3" s="5"/>
      <c r="Y3" s="13"/>
    </row>
    <row r="4" spans="1:25" s="2" customFormat="1" ht="18">
      <c r="A4" s="17"/>
      <c r="B4" s="17"/>
      <c r="C4" s="1"/>
      <c r="D4" s="11" t="s">
        <v>5</v>
      </c>
      <c r="E4" s="1"/>
      <c r="F4" s="11"/>
      <c r="I4" s="5" t="s">
        <v>164</v>
      </c>
      <c r="J4" s="4"/>
      <c r="L4" s="3"/>
      <c r="U4" s="5"/>
      <c r="W4" s="5"/>
      <c r="X4" s="5"/>
      <c r="Y4" s="12"/>
    </row>
    <row r="5" spans="1:25" s="2" customFormat="1" ht="18.75">
      <c r="A5" s="18"/>
      <c r="B5" s="18"/>
      <c r="C5" s="1" t="s">
        <v>7</v>
      </c>
      <c r="D5" s="11" t="s">
        <v>51</v>
      </c>
      <c r="E5" s="1"/>
      <c r="F5" s="11"/>
      <c r="I5" s="11"/>
      <c r="J5" s="6"/>
      <c r="K5" s="6"/>
      <c r="L5" s="23" t="s">
        <v>182</v>
      </c>
      <c r="M5" s="6"/>
      <c r="N5" s="6"/>
      <c r="O5" s="6"/>
      <c r="P5" s="6"/>
      <c r="Q5" s="6"/>
      <c r="R5" s="6"/>
      <c r="S5" s="6"/>
      <c r="T5" s="6"/>
      <c r="U5" s="6"/>
      <c r="W5" s="6"/>
      <c r="X5" s="6"/>
      <c r="Y5" s="14"/>
    </row>
    <row r="6" spans="1:25" s="2" customFormat="1" ht="15.75" customHeight="1">
      <c r="A6" s="18"/>
      <c r="B6" s="18"/>
      <c r="C6" s="1"/>
      <c r="D6" s="4"/>
      <c r="E6" s="1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4"/>
    </row>
    <row r="7" spans="1:25" s="7" customFormat="1" ht="46.5" customHeight="1">
      <c r="A7" s="19" t="s">
        <v>1</v>
      </c>
      <c r="B7" s="19" t="s">
        <v>2</v>
      </c>
      <c r="C7" s="92" t="s">
        <v>3</v>
      </c>
      <c r="D7" s="93"/>
      <c r="E7" s="32" t="s">
        <v>50</v>
      </c>
      <c r="F7" s="94" t="s">
        <v>180</v>
      </c>
      <c r="G7" s="95"/>
      <c r="H7" s="96"/>
      <c r="I7" s="94" t="s">
        <v>179</v>
      </c>
      <c r="J7" s="95"/>
      <c r="K7" s="96"/>
      <c r="L7" s="97" t="s">
        <v>177</v>
      </c>
      <c r="M7" s="97"/>
      <c r="N7" s="97"/>
      <c r="O7" s="97" t="s">
        <v>178</v>
      </c>
      <c r="P7" s="97"/>
      <c r="Q7" s="97"/>
      <c r="R7" s="97" t="s">
        <v>176</v>
      </c>
      <c r="S7" s="97"/>
      <c r="T7" s="97"/>
      <c r="U7" s="97" t="s">
        <v>175</v>
      </c>
      <c r="V7" s="97"/>
      <c r="W7" s="97"/>
      <c r="X7" s="56" t="s">
        <v>9</v>
      </c>
      <c r="Y7" s="57" t="s">
        <v>4</v>
      </c>
    </row>
    <row r="8" spans="1:25" ht="15.75" customHeight="1">
      <c r="A8" s="20"/>
      <c r="B8" s="20"/>
      <c r="C8" s="25"/>
      <c r="D8" s="24"/>
      <c r="E8" s="33"/>
      <c r="F8" s="99">
        <v>4</v>
      </c>
      <c r="G8" s="100"/>
      <c r="H8" s="101"/>
      <c r="I8" s="99">
        <v>4</v>
      </c>
      <c r="J8" s="100"/>
      <c r="K8" s="101"/>
      <c r="L8" s="102">
        <v>4</v>
      </c>
      <c r="M8" s="102"/>
      <c r="N8" s="102"/>
      <c r="O8" s="102">
        <v>3</v>
      </c>
      <c r="P8" s="102"/>
      <c r="Q8" s="102"/>
      <c r="R8" s="102">
        <v>3</v>
      </c>
      <c r="S8" s="102"/>
      <c r="T8" s="102"/>
      <c r="U8" s="99">
        <v>3</v>
      </c>
      <c r="V8" s="100"/>
      <c r="W8" s="101"/>
      <c r="X8" s="24">
        <f>SUM(E8:W8)</f>
        <v>21</v>
      </c>
      <c r="Y8" s="98"/>
    </row>
    <row r="9" spans="1:25" s="9" customFormat="1" ht="15.75" customHeight="1">
      <c r="A9" s="20"/>
      <c r="B9" s="21"/>
      <c r="C9" s="8"/>
      <c r="D9" s="26"/>
      <c r="E9" s="28">
        <v>0.3</v>
      </c>
      <c r="F9" s="34">
        <v>0.3</v>
      </c>
      <c r="G9" s="34">
        <v>0.7</v>
      </c>
      <c r="H9" s="35">
        <v>1</v>
      </c>
      <c r="I9" s="34">
        <v>0.3</v>
      </c>
      <c r="J9" s="34">
        <v>0.7</v>
      </c>
      <c r="K9" s="35">
        <v>1</v>
      </c>
      <c r="L9" s="34">
        <v>0.3</v>
      </c>
      <c r="M9" s="34">
        <v>0.7</v>
      </c>
      <c r="N9" s="35">
        <v>1</v>
      </c>
      <c r="O9" s="34">
        <v>0.3</v>
      </c>
      <c r="P9" s="34">
        <v>0.7</v>
      </c>
      <c r="Q9" s="35">
        <v>1</v>
      </c>
      <c r="R9" s="34">
        <v>0.3</v>
      </c>
      <c r="S9" s="34">
        <v>0.7</v>
      </c>
      <c r="T9" s="35">
        <v>1</v>
      </c>
      <c r="U9" s="34">
        <v>0.3</v>
      </c>
      <c r="V9" s="34">
        <v>0.7</v>
      </c>
      <c r="W9" s="35">
        <v>1</v>
      </c>
      <c r="X9" s="27"/>
      <c r="Y9" s="98"/>
    </row>
    <row r="10" spans="1:25" ht="17.25" customHeight="1">
      <c r="A10" s="36">
        <v>1</v>
      </c>
      <c r="B10" s="38">
        <v>143506650</v>
      </c>
      <c r="C10" s="48" t="s">
        <v>52</v>
      </c>
      <c r="D10" s="49" t="s">
        <v>10</v>
      </c>
      <c r="E10" s="50">
        <v>34121</v>
      </c>
      <c r="F10" s="66">
        <v>0</v>
      </c>
      <c r="G10" s="39">
        <v>8</v>
      </c>
      <c r="H10" s="58">
        <f>F10*0.3+G10*0.7</f>
        <v>5.6</v>
      </c>
      <c r="I10" s="66">
        <v>6</v>
      </c>
      <c r="J10" s="39">
        <v>7</v>
      </c>
      <c r="K10" s="58">
        <f>I10*0.3+J10*0.7</f>
        <v>6.699999999999999</v>
      </c>
      <c r="L10" s="66">
        <v>7</v>
      </c>
      <c r="M10" s="39">
        <v>7</v>
      </c>
      <c r="N10" s="58">
        <f>L10*0.3+M10*0.7</f>
        <v>7</v>
      </c>
      <c r="O10" s="66">
        <v>8</v>
      </c>
      <c r="P10" s="39">
        <v>8</v>
      </c>
      <c r="Q10" s="58">
        <f>O10*0.3+P10*0.7</f>
        <v>8</v>
      </c>
      <c r="R10" s="66">
        <v>7</v>
      </c>
      <c r="S10" s="39">
        <v>5</v>
      </c>
      <c r="T10" s="58">
        <f>R10*0.3+S10*0.7</f>
        <v>5.6</v>
      </c>
      <c r="U10" s="66">
        <v>5</v>
      </c>
      <c r="V10" s="39">
        <v>8</v>
      </c>
      <c r="W10" s="40">
        <f>U10*0.3+V10*0.7</f>
        <v>7.1</v>
      </c>
      <c r="X10" s="54">
        <f>H10*$F$8+K10*$I$8+N10*$L$8+Q10*$O$8+T10*$R$8+W10*$U$8</f>
        <v>139.29999999999998</v>
      </c>
      <c r="Y10" s="55">
        <f>X10/$X$8</f>
        <v>6.633333333333333</v>
      </c>
    </row>
    <row r="11" spans="1:25" s="47" customFormat="1" ht="17.25" customHeight="1">
      <c r="A11" s="38">
        <v>2</v>
      </c>
      <c r="B11" s="37">
        <v>143506651</v>
      </c>
      <c r="C11" s="51" t="s">
        <v>53</v>
      </c>
      <c r="D11" s="52" t="s">
        <v>54</v>
      </c>
      <c r="E11" s="53">
        <v>32379</v>
      </c>
      <c r="F11" s="65">
        <v>8</v>
      </c>
      <c r="G11" s="41">
        <v>7</v>
      </c>
      <c r="H11" s="59">
        <f aca="true" t="shared" si="0" ref="H11:H72">F11*0.3+G11*0.7</f>
        <v>7.299999999999999</v>
      </c>
      <c r="I11" s="65">
        <v>8</v>
      </c>
      <c r="J11" s="41">
        <v>7</v>
      </c>
      <c r="K11" s="59">
        <f aca="true" t="shared" si="1" ref="K11:K72">I11*0.3+J11*0.7</f>
        <v>7.299999999999999</v>
      </c>
      <c r="L11" s="65">
        <v>8</v>
      </c>
      <c r="M11" s="41">
        <v>7</v>
      </c>
      <c r="N11" s="59">
        <f aca="true" t="shared" si="2" ref="N11:N72">L11*0.3+M11*0.7</f>
        <v>7.299999999999999</v>
      </c>
      <c r="O11" s="65">
        <v>8</v>
      </c>
      <c r="P11" s="41">
        <v>8</v>
      </c>
      <c r="Q11" s="59">
        <f aca="true" t="shared" si="3" ref="Q11:Q72">O11*0.3+P11*0.7</f>
        <v>8</v>
      </c>
      <c r="R11" s="65">
        <v>8</v>
      </c>
      <c r="S11" s="41">
        <v>6</v>
      </c>
      <c r="T11" s="59">
        <f aca="true" t="shared" si="4" ref="T11:T72">R11*0.3+S11*0.7</f>
        <v>6.6</v>
      </c>
      <c r="U11" s="65">
        <v>8</v>
      </c>
      <c r="V11" s="41">
        <v>8</v>
      </c>
      <c r="W11" s="42">
        <f aca="true" t="shared" si="5" ref="W11:W72">U11*0.3+V11*0.7</f>
        <v>8</v>
      </c>
      <c r="X11" s="45">
        <f aca="true" t="shared" si="6" ref="X11:X58">H11*$F$8+K11*$I$8+N11*$L$8+Q11*$O$8+T11*$R$8+W11*$U$8</f>
        <v>155.39999999999998</v>
      </c>
      <c r="Y11" s="46">
        <f aca="true" t="shared" si="7" ref="Y11:Y58">X11/$X$8</f>
        <v>7.399999999999999</v>
      </c>
    </row>
    <row r="12" spans="1:25" ht="17.25" customHeight="1">
      <c r="A12" s="37">
        <v>3</v>
      </c>
      <c r="B12" s="37">
        <v>143506652</v>
      </c>
      <c r="C12" s="51" t="s">
        <v>55</v>
      </c>
      <c r="D12" s="52" t="s">
        <v>54</v>
      </c>
      <c r="E12" s="53">
        <v>34651</v>
      </c>
      <c r="F12" s="65">
        <v>8</v>
      </c>
      <c r="G12" s="41">
        <v>7</v>
      </c>
      <c r="H12" s="59">
        <f t="shared" si="0"/>
        <v>7.299999999999999</v>
      </c>
      <c r="I12" s="65">
        <v>6</v>
      </c>
      <c r="J12" s="41">
        <v>7</v>
      </c>
      <c r="K12" s="59">
        <f t="shared" si="1"/>
        <v>6.699999999999999</v>
      </c>
      <c r="L12" s="65">
        <v>7</v>
      </c>
      <c r="M12" s="41">
        <v>7</v>
      </c>
      <c r="N12" s="59">
        <f t="shared" si="2"/>
        <v>7</v>
      </c>
      <c r="O12" s="65">
        <v>9</v>
      </c>
      <c r="P12" s="41">
        <v>8</v>
      </c>
      <c r="Q12" s="59">
        <f t="shared" si="3"/>
        <v>8.299999999999999</v>
      </c>
      <c r="R12" s="65">
        <v>7</v>
      </c>
      <c r="S12" s="41">
        <v>6</v>
      </c>
      <c r="T12" s="59">
        <f t="shared" si="4"/>
        <v>6.299999999999999</v>
      </c>
      <c r="U12" s="65">
        <v>7</v>
      </c>
      <c r="V12" s="41">
        <v>8</v>
      </c>
      <c r="W12" s="42">
        <f t="shared" si="5"/>
        <v>7.699999999999999</v>
      </c>
      <c r="X12" s="45">
        <f t="shared" si="6"/>
        <v>150.9</v>
      </c>
      <c r="Y12" s="46">
        <f t="shared" si="7"/>
        <v>7.185714285714286</v>
      </c>
    </row>
    <row r="13" spans="1:25" ht="17.25" customHeight="1">
      <c r="A13" s="38">
        <v>4</v>
      </c>
      <c r="B13" s="37">
        <v>143506653</v>
      </c>
      <c r="C13" s="51" t="s">
        <v>56</v>
      </c>
      <c r="D13" s="52" t="s">
        <v>54</v>
      </c>
      <c r="E13" s="53">
        <v>31794</v>
      </c>
      <c r="F13" s="65">
        <v>9</v>
      </c>
      <c r="G13" s="41">
        <v>8</v>
      </c>
      <c r="H13" s="59">
        <f t="shared" si="0"/>
        <v>8.299999999999999</v>
      </c>
      <c r="I13" s="65">
        <v>8</v>
      </c>
      <c r="J13" s="41">
        <v>8</v>
      </c>
      <c r="K13" s="59">
        <f t="shared" si="1"/>
        <v>8</v>
      </c>
      <c r="L13" s="65">
        <v>8</v>
      </c>
      <c r="M13" s="41">
        <v>7</v>
      </c>
      <c r="N13" s="59">
        <f t="shared" si="2"/>
        <v>7.299999999999999</v>
      </c>
      <c r="O13" s="65">
        <v>9</v>
      </c>
      <c r="P13" s="41">
        <v>8</v>
      </c>
      <c r="Q13" s="59">
        <f t="shared" si="3"/>
        <v>8.299999999999999</v>
      </c>
      <c r="R13" s="65">
        <v>9</v>
      </c>
      <c r="S13" s="41">
        <v>5</v>
      </c>
      <c r="T13" s="59">
        <f t="shared" si="4"/>
        <v>6.199999999999999</v>
      </c>
      <c r="U13" s="65">
        <v>8</v>
      </c>
      <c r="V13" s="41">
        <v>8</v>
      </c>
      <c r="W13" s="42">
        <f t="shared" si="5"/>
        <v>8</v>
      </c>
      <c r="X13" s="45">
        <f t="shared" si="6"/>
        <v>161.89999999999998</v>
      </c>
      <c r="Y13" s="46">
        <f t="shared" si="7"/>
        <v>7.709523809523809</v>
      </c>
    </row>
    <row r="14" spans="1:25" ht="17.25" customHeight="1">
      <c r="A14" s="37">
        <v>5</v>
      </c>
      <c r="B14" s="37">
        <v>143506655</v>
      </c>
      <c r="C14" s="51" t="s">
        <v>33</v>
      </c>
      <c r="D14" s="52" t="s">
        <v>57</v>
      </c>
      <c r="E14" s="53">
        <v>33407</v>
      </c>
      <c r="F14" s="65">
        <v>9</v>
      </c>
      <c r="G14" s="41">
        <v>7</v>
      </c>
      <c r="H14" s="59">
        <f t="shared" si="0"/>
        <v>7.6</v>
      </c>
      <c r="I14" s="65">
        <v>8</v>
      </c>
      <c r="J14" s="41">
        <v>7</v>
      </c>
      <c r="K14" s="59">
        <f t="shared" si="1"/>
        <v>7.299999999999999</v>
      </c>
      <c r="L14" s="65">
        <v>7</v>
      </c>
      <c r="M14" s="41">
        <v>6</v>
      </c>
      <c r="N14" s="59">
        <f t="shared" si="2"/>
        <v>6.299999999999999</v>
      </c>
      <c r="O14" s="65">
        <v>7</v>
      </c>
      <c r="P14" s="41">
        <v>8</v>
      </c>
      <c r="Q14" s="59">
        <f t="shared" si="3"/>
        <v>7.699999999999999</v>
      </c>
      <c r="R14" s="65">
        <v>8</v>
      </c>
      <c r="S14" s="41">
        <v>5</v>
      </c>
      <c r="T14" s="59">
        <f t="shared" si="4"/>
        <v>5.9</v>
      </c>
      <c r="U14" s="65">
        <v>5</v>
      </c>
      <c r="V14" s="41">
        <v>8</v>
      </c>
      <c r="W14" s="42">
        <f t="shared" si="5"/>
        <v>7.1</v>
      </c>
      <c r="X14" s="45">
        <f t="shared" si="6"/>
        <v>146.89999999999998</v>
      </c>
      <c r="Y14" s="46">
        <f t="shared" si="7"/>
        <v>6.995238095238094</v>
      </c>
    </row>
    <row r="15" spans="1:25" s="15" customFormat="1" ht="17.25" customHeight="1">
      <c r="A15" s="38">
        <v>6</v>
      </c>
      <c r="B15" s="37">
        <v>143506656</v>
      </c>
      <c r="C15" s="51" t="s">
        <v>58</v>
      </c>
      <c r="D15" s="52" t="s">
        <v>11</v>
      </c>
      <c r="E15" s="53">
        <v>28901</v>
      </c>
      <c r="F15" s="65">
        <v>0</v>
      </c>
      <c r="G15" s="41">
        <v>8</v>
      </c>
      <c r="H15" s="59">
        <f t="shared" si="0"/>
        <v>5.6</v>
      </c>
      <c r="I15" s="65">
        <v>8</v>
      </c>
      <c r="J15" s="41">
        <v>7</v>
      </c>
      <c r="K15" s="59">
        <f t="shared" si="1"/>
        <v>7.299999999999999</v>
      </c>
      <c r="L15" s="65">
        <v>8</v>
      </c>
      <c r="M15" s="41">
        <v>6</v>
      </c>
      <c r="N15" s="59">
        <f t="shared" si="2"/>
        <v>6.6</v>
      </c>
      <c r="O15" s="65">
        <v>8</v>
      </c>
      <c r="P15" s="41">
        <v>7</v>
      </c>
      <c r="Q15" s="59">
        <f t="shared" si="3"/>
        <v>7.299999999999999</v>
      </c>
      <c r="R15" s="65">
        <v>7</v>
      </c>
      <c r="S15" s="41">
        <v>5</v>
      </c>
      <c r="T15" s="59">
        <f t="shared" si="4"/>
        <v>5.6</v>
      </c>
      <c r="U15" s="65">
        <v>7</v>
      </c>
      <c r="V15" s="41">
        <v>8</v>
      </c>
      <c r="W15" s="42">
        <f t="shared" si="5"/>
        <v>7.699999999999999</v>
      </c>
      <c r="X15" s="45">
        <f t="shared" si="6"/>
        <v>139.8</v>
      </c>
      <c r="Y15" s="46">
        <f t="shared" si="7"/>
        <v>6.6571428571428575</v>
      </c>
    </row>
    <row r="16" spans="1:25" ht="17.25" customHeight="1">
      <c r="A16" s="37">
        <v>7</v>
      </c>
      <c r="B16" s="37">
        <v>143506657</v>
      </c>
      <c r="C16" s="51" t="s">
        <v>59</v>
      </c>
      <c r="D16" s="52" t="s">
        <v>60</v>
      </c>
      <c r="E16" s="53">
        <v>28843</v>
      </c>
      <c r="F16" s="65">
        <v>8</v>
      </c>
      <c r="G16" s="41" t="s">
        <v>172</v>
      </c>
      <c r="H16" s="59">
        <v>2</v>
      </c>
      <c r="I16" s="65">
        <v>7</v>
      </c>
      <c r="J16" s="41">
        <v>6</v>
      </c>
      <c r="K16" s="59">
        <f t="shared" si="1"/>
        <v>6.299999999999999</v>
      </c>
      <c r="L16" s="65">
        <v>0</v>
      </c>
      <c r="M16" s="41">
        <v>7</v>
      </c>
      <c r="N16" s="59">
        <f t="shared" si="2"/>
        <v>4.8999999999999995</v>
      </c>
      <c r="O16" s="65">
        <v>7</v>
      </c>
      <c r="P16" s="41">
        <v>8</v>
      </c>
      <c r="Q16" s="59">
        <f t="shared" si="3"/>
        <v>7.699999999999999</v>
      </c>
      <c r="R16" s="65">
        <v>7</v>
      </c>
      <c r="S16" s="41">
        <v>5</v>
      </c>
      <c r="T16" s="59">
        <f t="shared" si="4"/>
        <v>5.6</v>
      </c>
      <c r="U16" s="65">
        <v>8</v>
      </c>
      <c r="V16" s="41">
        <v>8</v>
      </c>
      <c r="W16" s="42">
        <f t="shared" si="5"/>
        <v>8</v>
      </c>
      <c r="X16" s="45">
        <f t="shared" si="6"/>
        <v>116.69999999999999</v>
      </c>
      <c r="Y16" s="46">
        <f t="shared" si="7"/>
        <v>5.557142857142857</v>
      </c>
    </row>
    <row r="17" spans="1:25" ht="17.25" customHeight="1">
      <c r="A17" s="38">
        <v>8</v>
      </c>
      <c r="B17" s="37">
        <v>143506658</v>
      </c>
      <c r="C17" s="51" t="s">
        <v>61</v>
      </c>
      <c r="D17" s="52" t="s">
        <v>62</v>
      </c>
      <c r="E17" s="53">
        <v>32423</v>
      </c>
      <c r="F17" s="65">
        <v>9</v>
      </c>
      <c r="G17" s="41">
        <v>8</v>
      </c>
      <c r="H17" s="59">
        <f t="shared" si="0"/>
        <v>8.299999999999999</v>
      </c>
      <c r="I17" s="65">
        <v>8</v>
      </c>
      <c r="J17" s="41">
        <v>8</v>
      </c>
      <c r="K17" s="59">
        <f t="shared" si="1"/>
        <v>8</v>
      </c>
      <c r="L17" s="65">
        <v>8</v>
      </c>
      <c r="M17" s="41">
        <v>8</v>
      </c>
      <c r="N17" s="59">
        <f t="shared" si="2"/>
        <v>8</v>
      </c>
      <c r="O17" s="65">
        <v>9</v>
      </c>
      <c r="P17" s="41">
        <v>8</v>
      </c>
      <c r="Q17" s="59">
        <f t="shared" si="3"/>
        <v>8.299999999999999</v>
      </c>
      <c r="R17" s="65">
        <v>8</v>
      </c>
      <c r="S17" s="41">
        <v>5</v>
      </c>
      <c r="T17" s="59">
        <f t="shared" si="4"/>
        <v>5.9</v>
      </c>
      <c r="U17" s="65">
        <v>8</v>
      </c>
      <c r="V17" s="41">
        <v>8</v>
      </c>
      <c r="W17" s="42">
        <f t="shared" si="5"/>
        <v>8</v>
      </c>
      <c r="X17" s="45">
        <f t="shared" si="6"/>
        <v>163.8</v>
      </c>
      <c r="Y17" s="46">
        <f t="shared" si="7"/>
        <v>7.800000000000001</v>
      </c>
    </row>
    <row r="18" spans="1:28" s="29" customFormat="1" ht="17.25" customHeight="1">
      <c r="A18" s="76">
        <v>9</v>
      </c>
      <c r="B18" s="76">
        <v>143506659</v>
      </c>
      <c r="C18" s="77" t="s">
        <v>27</v>
      </c>
      <c r="D18" s="78" t="s">
        <v>32</v>
      </c>
      <c r="E18" s="79">
        <v>30944</v>
      </c>
      <c r="F18" s="71">
        <v>0</v>
      </c>
      <c r="G18" s="72" t="s">
        <v>172</v>
      </c>
      <c r="H18" s="73">
        <v>0</v>
      </c>
      <c r="I18" s="71">
        <v>7</v>
      </c>
      <c r="J18" s="72" t="s">
        <v>172</v>
      </c>
      <c r="K18" s="73">
        <v>2</v>
      </c>
      <c r="L18" s="71">
        <v>0</v>
      </c>
      <c r="M18" s="72" t="s">
        <v>172</v>
      </c>
      <c r="N18" s="73">
        <v>0</v>
      </c>
      <c r="O18" s="71">
        <v>0</v>
      </c>
      <c r="P18" s="72" t="s">
        <v>172</v>
      </c>
      <c r="Q18" s="73">
        <v>0</v>
      </c>
      <c r="R18" s="71">
        <v>7</v>
      </c>
      <c r="S18" s="72" t="s">
        <v>172</v>
      </c>
      <c r="T18" s="73">
        <v>2</v>
      </c>
      <c r="U18" s="71">
        <v>5</v>
      </c>
      <c r="V18" s="72" t="s">
        <v>172</v>
      </c>
      <c r="W18" s="74">
        <v>2</v>
      </c>
      <c r="X18" s="80">
        <f t="shared" si="6"/>
        <v>20</v>
      </c>
      <c r="Y18" s="81">
        <f t="shared" si="7"/>
        <v>0.9523809523809523</v>
      </c>
      <c r="AB18" s="29" t="s">
        <v>8</v>
      </c>
    </row>
    <row r="19" spans="1:25" s="29" customFormat="1" ht="17.25" customHeight="1">
      <c r="A19" s="75">
        <v>10</v>
      </c>
      <c r="B19" s="76">
        <v>143506660</v>
      </c>
      <c r="C19" s="77" t="s">
        <v>63</v>
      </c>
      <c r="D19" s="78" t="s">
        <v>29</v>
      </c>
      <c r="E19" s="79">
        <v>31898</v>
      </c>
      <c r="F19" s="71">
        <v>9</v>
      </c>
      <c r="G19" s="72">
        <v>8</v>
      </c>
      <c r="H19" s="73">
        <f t="shared" si="0"/>
        <v>8.299999999999999</v>
      </c>
      <c r="I19" s="71">
        <v>7</v>
      </c>
      <c r="J19" s="72" t="s">
        <v>172</v>
      </c>
      <c r="K19" s="73">
        <v>2</v>
      </c>
      <c r="L19" s="71">
        <v>8</v>
      </c>
      <c r="M19" s="72">
        <v>7</v>
      </c>
      <c r="N19" s="73">
        <f t="shared" si="2"/>
        <v>7.299999999999999</v>
      </c>
      <c r="O19" s="71">
        <v>8</v>
      </c>
      <c r="P19" s="72" t="s">
        <v>172</v>
      </c>
      <c r="Q19" s="73">
        <v>2</v>
      </c>
      <c r="R19" s="71">
        <v>7</v>
      </c>
      <c r="S19" s="72" t="s">
        <v>172</v>
      </c>
      <c r="T19" s="73">
        <v>2</v>
      </c>
      <c r="U19" s="71">
        <v>8</v>
      </c>
      <c r="V19" s="72" t="s">
        <v>172</v>
      </c>
      <c r="W19" s="74">
        <v>2</v>
      </c>
      <c r="X19" s="80">
        <f t="shared" si="6"/>
        <v>88.39999999999999</v>
      </c>
      <c r="Y19" s="81">
        <f t="shared" si="7"/>
        <v>4.209523809523809</v>
      </c>
    </row>
    <row r="20" spans="1:25" ht="17.25" customHeight="1">
      <c r="A20" s="37">
        <v>11</v>
      </c>
      <c r="B20" s="37">
        <v>143506662</v>
      </c>
      <c r="C20" s="51" t="s">
        <v>64</v>
      </c>
      <c r="D20" s="52" t="s">
        <v>29</v>
      </c>
      <c r="E20" s="53">
        <v>33582</v>
      </c>
      <c r="F20" s="65">
        <v>9</v>
      </c>
      <c r="G20" s="41">
        <v>7</v>
      </c>
      <c r="H20" s="59">
        <f t="shared" si="0"/>
        <v>7.6</v>
      </c>
      <c r="I20" s="65">
        <v>8</v>
      </c>
      <c r="J20" s="41">
        <v>7</v>
      </c>
      <c r="K20" s="59">
        <f t="shared" si="1"/>
        <v>7.299999999999999</v>
      </c>
      <c r="L20" s="65">
        <v>8</v>
      </c>
      <c r="M20" s="41">
        <v>7</v>
      </c>
      <c r="N20" s="59">
        <f t="shared" si="2"/>
        <v>7.299999999999999</v>
      </c>
      <c r="O20" s="65">
        <v>9</v>
      </c>
      <c r="P20" s="41">
        <v>8</v>
      </c>
      <c r="Q20" s="59">
        <f t="shared" si="3"/>
        <v>8.299999999999999</v>
      </c>
      <c r="R20" s="65">
        <v>8</v>
      </c>
      <c r="S20" s="41">
        <v>5</v>
      </c>
      <c r="T20" s="59">
        <f t="shared" si="4"/>
        <v>5.9</v>
      </c>
      <c r="U20" s="65">
        <v>8</v>
      </c>
      <c r="V20" s="41">
        <v>8</v>
      </c>
      <c r="W20" s="42">
        <f t="shared" si="5"/>
        <v>8</v>
      </c>
      <c r="X20" s="45">
        <f t="shared" si="6"/>
        <v>155.39999999999998</v>
      </c>
      <c r="Y20" s="46">
        <f t="shared" si="7"/>
        <v>7.399999999999999</v>
      </c>
    </row>
    <row r="21" spans="1:25" s="29" customFormat="1" ht="17.25" customHeight="1">
      <c r="A21" s="38">
        <v>12</v>
      </c>
      <c r="B21" s="37">
        <v>143506663</v>
      </c>
      <c r="C21" s="51" t="s">
        <v>65</v>
      </c>
      <c r="D21" s="52" t="s">
        <v>12</v>
      </c>
      <c r="E21" s="53">
        <v>34169</v>
      </c>
      <c r="F21" s="65">
        <v>8</v>
      </c>
      <c r="G21" s="41">
        <v>8</v>
      </c>
      <c r="H21" s="59">
        <f t="shared" si="0"/>
        <v>8</v>
      </c>
      <c r="I21" s="65">
        <v>8</v>
      </c>
      <c r="J21" s="41">
        <v>7</v>
      </c>
      <c r="K21" s="59">
        <f t="shared" si="1"/>
        <v>7.299999999999999</v>
      </c>
      <c r="L21" s="65">
        <v>7</v>
      </c>
      <c r="M21" s="41">
        <v>8</v>
      </c>
      <c r="N21" s="59">
        <f t="shared" si="2"/>
        <v>7.699999999999999</v>
      </c>
      <c r="O21" s="65">
        <v>8</v>
      </c>
      <c r="P21" s="41">
        <v>8</v>
      </c>
      <c r="Q21" s="59">
        <f t="shared" si="3"/>
        <v>8</v>
      </c>
      <c r="R21" s="65">
        <v>8</v>
      </c>
      <c r="S21" s="41">
        <v>6</v>
      </c>
      <c r="T21" s="59">
        <f t="shared" si="4"/>
        <v>6.6</v>
      </c>
      <c r="U21" s="65">
        <v>7</v>
      </c>
      <c r="V21" s="41">
        <v>8</v>
      </c>
      <c r="W21" s="42">
        <f t="shared" si="5"/>
        <v>7.699999999999999</v>
      </c>
      <c r="X21" s="45">
        <f t="shared" si="6"/>
        <v>158.9</v>
      </c>
      <c r="Y21" s="46">
        <f t="shared" si="7"/>
        <v>7.566666666666667</v>
      </c>
    </row>
    <row r="22" spans="1:25" ht="17.25" customHeight="1">
      <c r="A22" s="37">
        <v>13</v>
      </c>
      <c r="B22" s="37">
        <v>143506664</v>
      </c>
      <c r="C22" s="51" t="s">
        <v>66</v>
      </c>
      <c r="D22" s="52" t="s">
        <v>12</v>
      </c>
      <c r="E22" s="53">
        <v>31413</v>
      </c>
      <c r="F22" s="65">
        <v>9</v>
      </c>
      <c r="G22" s="41">
        <v>7</v>
      </c>
      <c r="H22" s="59">
        <f t="shared" si="0"/>
        <v>7.6</v>
      </c>
      <c r="I22" s="65">
        <v>6</v>
      </c>
      <c r="J22" s="41">
        <v>8</v>
      </c>
      <c r="K22" s="59">
        <f t="shared" si="1"/>
        <v>7.3999999999999995</v>
      </c>
      <c r="L22" s="65">
        <v>7</v>
      </c>
      <c r="M22" s="41">
        <v>7</v>
      </c>
      <c r="N22" s="59">
        <f t="shared" si="2"/>
        <v>7</v>
      </c>
      <c r="O22" s="65">
        <v>7</v>
      </c>
      <c r="P22" s="41">
        <v>8</v>
      </c>
      <c r="Q22" s="59">
        <f t="shared" si="3"/>
        <v>7.699999999999999</v>
      </c>
      <c r="R22" s="65">
        <v>7</v>
      </c>
      <c r="S22" s="41">
        <v>5</v>
      </c>
      <c r="T22" s="59">
        <f t="shared" si="4"/>
        <v>5.6</v>
      </c>
      <c r="U22" s="65">
        <v>8</v>
      </c>
      <c r="V22" s="41">
        <v>8</v>
      </c>
      <c r="W22" s="42">
        <f t="shared" si="5"/>
        <v>8</v>
      </c>
      <c r="X22" s="45">
        <f t="shared" si="6"/>
        <v>151.89999999999998</v>
      </c>
      <c r="Y22" s="46">
        <f t="shared" si="7"/>
        <v>7.2333333333333325</v>
      </c>
    </row>
    <row r="23" spans="1:25" s="29" customFormat="1" ht="17.25" customHeight="1">
      <c r="A23" s="75">
        <v>14</v>
      </c>
      <c r="B23" s="76">
        <v>143506665</v>
      </c>
      <c r="C23" s="77" t="s">
        <v>67</v>
      </c>
      <c r="D23" s="78" t="s">
        <v>12</v>
      </c>
      <c r="E23" s="79">
        <v>33189</v>
      </c>
      <c r="F23" s="71">
        <v>0</v>
      </c>
      <c r="G23" s="72" t="s">
        <v>172</v>
      </c>
      <c r="H23" s="73">
        <v>0</v>
      </c>
      <c r="I23" s="71">
        <v>6</v>
      </c>
      <c r="J23" s="72" t="s">
        <v>172</v>
      </c>
      <c r="K23" s="73">
        <v>2</v>
      </c>
      <c r="L23" s="71">
        <v>0</v>
      </c>
      <c r="M23" s="72" t="s">
        <v>172</v>
      </c>
      <c r="N23" s="73">
        <v>0</v>
      </c>
      <c r="O23" s="71">
        <v>0</v>
      </c>
      <c r="P23" s="72" t="s">
        <v>172</v>
      </c>
      <c r="Q23" s="73">
        <v>0</v>
      </c>
      <c r="R23" s="71">
        <v>7</v>
      </c>
      <c r="S23" s="72" t="s">
        <v>172</v>
      </c>
      <c r="T23" s="73">
        <v>2</v>
      </c>
      <c r="U23" s="71">
        <v>5</v>
      </c>
      <c r="V23" s="72" t="s">
        <v>172</v>
      </c>
      <c r="W23" s="74">
        <v>2</v>
      </c>
      <c r="X23" s="80">
        <f t="shared" si="6"/>
        <v>20</v>
      </c>
      <c r="Y23" s="81">
        <f t="shared" si="7"/>
        <v>0.9523809523809523</v>
      </c>
    </row>
    <row r="24" spans="1:25" ht="17.25" customHeight="1">
      <c r="A24" s="37">
        <v>15</v>
      </c>
      <c r="B24" s="37">
        <v>143506668</v>
      </c>
      <c r="C24" s="51" t="s">
        <v>68</v>
      </c>
      <c r="D24" s="52" t="s">
        <v>30</v>
      </c>
      <c r="E24" s="53">
        <v>32748</v>
      </c>
      <c r="F24" s="65">
        <v>9</v>
      </c>
      <c r="G24" s="41">
        <v>7</v>
      </c>
      <c r="H24" s="59">
        <f t="shared" si="0"/>
        <v>7.6</v>
      </c>
      <c r="I24" s="65">
        <v>6</v>
      </c>
      <c r="J24" s="41">
        <v>7</v>
      </c>
      <c r="K24" s="59">
        <f t="shared" si="1"/>
        <v>6.699999999999999</v>
      </c>
      <c r="L24" s="65">
        <v>7</v>
      </c>
      <c r="M24" s="41">
        <v>7</v>
      </c>
      <c r="N24" s="59">
        <f t="shared" si="2"/>
        <v>7</v>
      </c>
      <c r="O24" s="65">
        <v>7</v>
      </c>
      <c r="P24" s="41">
        <v>8</v>
      </c>
      <c r="Q24" s="59">
        <f t="shared" si="3"/>
        <v>7.699999999999999</v>
      </c>
      <c r="R24" s="65">
        <v>7</v>
      </c>
      <c r="S24" s="41">
        <v>5</v>
      </c>
      <c r="T24" s="59">
        <f t="shared" si="4"/>
        <v>5.6</v>
      </c>
      <c r="U24" s="65">
        <v>5</v>
      </c>
      <c r="V24" s="41">
        <v>8</v>
      </c>
      <c r="W24" s="42">
        <f t="shared" si="5"/>
        <v>7.1</v>
      </c>
      <c r="X24" s="45">
        <f t="shared" si="6"/>
        <v>146.39999999999998</v>
      </c>
      <c r="Y24" s="46">
        <f t="shared" si="7"/>
        <v>6.971428571428571</v>
      </c>
    </row>
    <row r="25" spans="1:25" s="15" customFormat="1" ht="17.25" customHeight="1">
      <c r="A25" s="38">
        <v>16</v>
      </c>
      <c r="B25" s="37">
        <v>143506670</v>
      </c>
      <c r="C25" s="51" t="s">
        <v>49</v>
      </c>
      <c r="D25" s="52" t="s">
        <v>30</v>
      </c>
      <c r="E25" s="53">
        <v>32563</v>
      </c>
      <c r="F25" s="65">
        <v>8</v>
      </c>
      <c r="G25" s="41">
        <v>7</v>
      </c>
      <c r="H25" s="59">
        <f t="shared" si="0"/>
        <v>7.299999999999999</v>
      </c>
      <c r="I25" s="65">
        <v>6</v>
      </c>
      <c r="J25" s="41">
        <v>7</v>
      </c>
      <c r="K25" s="59">
        <f t="shared" si="1"/>
        <v>6.699999999999999</v>
      </c>
      <c r="L25" s="65">
        <v>7</v>
      </c>
      <c r="M25" s="41">
        <v>0</v>
      </c>
      <c r="N25" s="59">
        <f t="shared" si="2"/>
        <v>2.1</v>
      </c>
      <c r="O25" s="65">
        <v>8</v>
      </c>
      <c r="P25" s="41">
        <v>8</v>
      </c>
      <c r="Q25" s="59">
        <f t="shared" si="3"/>
        <v>8</v>
      </c>
      <c r="R25" s="65">
        <v>8</v>
      </c>
      <c r="S25" s="41">
        <v>5</v>
      </c>
      <c r="T25" s="59">
        <f t="shared" si="4"/>
        <v>5.9</v>
      </c>
      <c r="U25" s="65">
        <v>5</v>
      </c>
      <c r="V25" s="41">
        <v>8</v>
      </c>
      <c r="W25" s="42">
        <f t="shared" si="5"/>
        <v>7.1</v>
      </c>
      <c r="X25" s="45">
        <f t="shared" si="6"/>
        <v>127.39999999999999</v>
      </c>
      <c r="Y25" s="46">
        <f t="shared" si="7"/>
        <v>6.066666666666666</v>
      </c>
    </row>
    <row r="26" spans="1:25" ht="17.25" customHeight="1">
      <c r="A26" s="37">
        <v>17</v>
      </c>
      <c r="B26" s="37">
        <v>143506671</v>
      </c>
      <c r="C26" s="51" t="s">
        <v>69</v>
      </c>
      <c r="D26" s="52" t="s">
        <v>30</v>
      </c>
      <c r="E26" s="53">
        <v>33953</v>
      </c>
      <c r="F26" s="65">
        <v>9</v>
      </c>
      <c r="G26" s="41" t="s">
        <v>172</v>
      </c>
      <c r="H26" s="59">
        <v>3</v>
      </c>
      <c r="I26" s="65">
        <v>6</v>
      </c>
      <c r="J26" s="41">
        <v>7</v>
      </c>
      <c r="K26" s="59">
        <f t="shared" si="1"/>
        <v>6.699999999999999</v>
      </c>
      <c r="L26" s="65">
        <v>7</v>
      </c>
      <c r="M26" s="41">
        <v>6</v>
      </c>
      <c r="N26" s="59">
        <f t="shared" si="2"/>
        <v>6.299999999999999</v>
      </c>
      <c r="O26" s="65">
        <v>8</v>
      </c>
      <c r="P26" s="41">
        <v>8</v>
      </c>
      <c r="Q26" s="59">
        <f t="shared" si="3"/>
        <v>8</v>
      </c>
      <c r="R26" s="65">
        <v>8</v>
      </c>
      <c r="S26" s="41">
        <v>5</v>
      </c>
      <c r="T26" s="59">
        <f t="shared" si="4"/>
        <v>5.9</v>
      </c>
      <c r="U26" s="65">
        <v>8</v>
      </c>
      <c r="V26" s="41">
        <v>8</v>
      </c>
      <c r="W26" s="42">
        <f t="shared" si="5"/>
        <v>8</v>
      </c>
      <c r="X26" s="45">
        <f t="shared" si="6"/>
        <v>129.7</v>
      </c>
      <c r="Y26" s="46">
        <f t="shared" si="7"/>
        <v>6.176190476190476</v>
      </c>
    </row>
    <row r="27" spans="1:25" ht="17.25" customHeight="1">
      <c r="A27" s="38">
        <v>18</v>
      </c>
      <c r="B27" s="37">
        <v>143506673</v>
      </c>
      <c r="C27" s="51" t="s">
        <v>70</v>
      </c>
      <c r="D27" s="52" t="s">
        <v>15</v>
      </c>
      <c r="E27" s="53">
        <v>33869</v>
      </c>
      <c r="F27" s="65">
        <v>8</v>
      </c>
      <c r="G27" s="41">
        <v>7</v>
      </c>
      <c r="H27" s="59">
        <f t="shared" si="0"/>
        <v>7.299999999999999</v>
      </c>
      <c r="I27" s="65">
        <v>7</v>
      </c>
      <c r="J27" s="41">
        <v>8</v>
      </c>
      <c r="K27" s="59">
        <f t="shared" si="1"/>
        <v>7.699999999999999</v>
      </c>
      <c r="L27" s="65">
        <v>8</v>
      </c>
      <c r="M27" s="41">
        <v>7</v>
      </c>
      <c r="N27" s="59">
        <f t="shared" si="2"/>
        <v>7.299999999999999</v>
      </c>
      <c r="O27" s="65">
        <v>8</v>
      </c>
      <c r="P27" s="41">
        <v>7</v>
      </c>
      <c r="Q27" s="59">
        <f t="shared" si="3"/>
        <v>7.299999999999999</v>
      </c>
      <c r="R27" s="65">
        <v>7</v>
      </c>
      <c r="S27" s="41">
        <v>5</v>
      </c>
      <c r="T27" s="59">
        <f t="shared" si="4"/>
        <v>5.6</v>
      </c>
      <c r="U27" s="65">
        <v>8</v>
      </c>
      <c r="V27" s="41">
        <v>7</v>
      </c>
      <c r="W27" s="42">
        <f t="shared" si="5"/>
        <v>7.299999999999999</v>
      </c>
      <c r="X27" s="45">
        <f t="shared" si="6"/>
        <v>149.79999999999998</v>
      </c>
      <c r="Y27" s="46">
        <f t="shared" si="7"/>
        <v>7.133333333333333</v>
      </c>
    </row>
    <row r="28" spans="1:25" ht="17.25" customHeight="1">
      <c r="A28" s="37">
        <v>19</v>
      </c>
      <c r="B28" s="37">
        <v>143506674</v>
      </c>
      <c r="C28" s="51" t="s">
        <v>71</v>
      </c>
      <c r="D28" s="52" t="s">
        <v>72</v>
      </c>
      <c r="E28" s="53">
        <v>32458</v>
      </c>
      <c r="F28" s="65">
        <v>9</v>
      </c>
      <c r="G28" s="41">
        <v>8</v>
      </c>
      <c r="H28" s="59">
        <f t="shared" si="0"/>
        <v>8.299999999999999</v>
      </c>
      <c r="I28" s="65">
        <v>6</v>
      </c>
      <c r="J28" s="41">
        <v>7</v>
      </c>
      <c r="K28" s="59">
        <f t="shared" si="1"/>
        <v>6.699999999999999</v>
      </c>
      <c r="L28" s="65">
        <v>8</v>
      </c>
      <c r="M28" s="41">
        <v>7</v>
      </c>
      <c r="N28" s="59">
        <f t="shared" si="2"/>
        <v>7.299999999999999</v>
      </c>
      <c r="O28" s="65">
        <v>7</v>
      </c>
      <c r="P28" s="41">
        <v>8</v>
      </c>
      <c r="Q28" s="59">
        <f t="shared" si="3"/>
        <v>7.699999999999999</v>
      </c>
      <c r="R28" s="65">
        <v>7</v>
      </c>
      <c r="S28" s="41">
        <v>6</v>
      </c>
      <c r="T28" s="59">
        <f t="shared" si="4"/>
        <v>6.299999999999999</v>
      </c>
      <c r="U28" s="65">
        <v>7</v>
      </c>
      <c r="V28" s="41">
        <v>7</v>
      </c>
      <c r="W28" s="42">
        <f t="shared" si="5"/>
        <v>7</v>
      </c>
      <c r="X28" s="45">
        <f t="shared" si="6"/>
        <v>152.2</v>
      </c>
      <c r="Y28" s="46">
        <f t="shared" si="7"/>
        <v>7.247619047619047</v>
      </c>
    </row>
    <row r="29" spans="1:25" ht="17.25" customHeight="1">
      <c r="A29" s="38">
        <v>20</v>
      </c>
      <c r="B29" s="37">
        <v>143506675</v>
      </c>
      <c r="C29" s="51" t="s">
        <v>73</v>
      </c>
      <c r="D29" s="52" t="s">
        <v>72</v>
      </c>
      <c r="E29" s="53">
        <v>34290</v>
      </c>
      <c r="F29" s="65">
        <v>9</v>
      </c>
      <c r="G29" s="41">
        <v>9</v>
      </c>
      <c r="H29" s="59">
        <f t="shared" si="0"/>
        <v>9</v>
      </c>
      <c r="I29" s="65">
        <v>8</v>
      </c>
      <c r="J29" s="41">
        <v>9</v>
      </c>
      <c r="K29" s="59">
        <f t="shared" si="1"/>
        <v>8.7</v>
      </c>
      <c r="L29" s="65">
        <v>8</v>
      </c>
      <c r="M29" s="41">
        <v>7</v>
      </c>
      <c r="N29" s="59">
        <f t="shared" si="2"/>
        <v>7.299999999999999</v>
      </c>
      <c r="O29" s="65">
        <v>9</v>
      </c>
      <c r="P29" s="41">
        <v>9</v>
      </c>
      <c r="Q29" s="59">
        <f t="shared" si="3"/>
        <v>9</v>
      </c>
      <c r="R29" s="65">
        <v>9</v>
      </c>
      <c r="S29" s="41">
        <v>5</v>
      </c>
      <c r="T29" s="59">
        <f t="shared" si="4"/>
        <v>6.199999999999999</v>
      </c>
      <c r="U29" s="65">
        <v>8</v>
      </c>
      <c r="V29" s="41">
        <v>8</v>
      </c>
      <c r="W29" s="42">
        <f t="shared" si="5"/>
        <v>8</v>
      </c>
      <c r="X29" s="45">
        <f t="shared" si="6"/>
        <v>169.6</v>
      </c>
      <c r="Y29" s="46">
        <f t="shared" si="7"/>
        <v>8.076190476190476</v>
      </c>
    </row>
    <row r="30" spans="1:25" s="15" customFormat="1" ht="17.25" customHeight="1">
      <c r="A30" s="37">
        <v>21</v>
      </c>
      <c r="B30" s="37">
        <v>143506676</v>
      </c>
      <c r="C30" s="51" t="s">
        <v>74</v>
      </c>
      <c r="D30" s="52" t="s">
        <v>75</v>
      </c>
      <c r="E30" s="53">
        <v>28761</v>
      </c>
      <c r="F30" s="65">
        <v>8</v>
      </c>
      <c r="G30" s="41">
        <v>8</v>
      </c>
      <c r="H30" s="59">
        <f t="shared" si="0"/>
        <v>8</v>
      </c>
      <c r="I30" s="65">
        <v>8</v>
      </c>
      <c r="J30" s="41">
        <v>8</v>
      </c>
      <c r="K30" s="59">
        <f t="shared" si="1"/>
        <v>8</v>
      </c>
      <c r="L30" s="65">
        <v>7</v>
      </c>
      <c r="M30" s="41">
        <v>7</v>
      </c>
      <c r="N30" s="59">
        <f t="shared" si="2"/>
        <v>7</v>
      </c>
      <c r="O30" s="65">
        <v>7</v>
      </c>
      <c r="P30" s="41">
        <v>6</v>
      </c>
      <c r="Q30" s="59">
        <f t="shared" si="3"/>
        <v>6.299999999999999</v>
      </c>
      <c r="R30" s="65">
        <v>8</v>
      </c>
      <c r="S30" s="41">
        <v>5</v>
      </c>
      <c r="T30" s="59">
        <f t="shared" si="4"/>
        <v>5.9</v>
      </c>
      <c r="U30" s="65">
        <v>7</v>
      </c>
      <c r="V30" s="41">
        <v>8</v>
      </c>
      <c r="W30" s="42">
        <f t="shared" si="5"/>
        <v>7.699999999999999</v>
      </c>
      <c r="X30" s="45">
        <f t="shared" si="6"/>
        <v>151.70000000000002</v>
      </c>
      <c r="Y30" s="46">
        <f t="shared" si="7"/>
        <v>7.223809523809525</v>
      </c>
    </row>
    <row r="31" spans="1:25" s="29" customFormat="1" ht="17.25" customHeight="1">
      <c r="A31" s="75">
        <v>22</v>
      </c>
      <c r="B31" s="76">
        <v>143506678</v>
      </c>
      <c r="C31" s="77" t="s">
        <v>18</v>
      </c>
      <c r="D31" s="78" t="s">
        <v>76</v>
      </c>
      <c r="E31" s="79">
        <v>33735</v>
      </c>
      <c r="F31" s="71">
        <v>8</v>
      </c>
      <c r="G31" s="72" t="s">
        <v>172</v>
      </c>
      <c r="H31" s="73">
        <v>2</v>
      </c>
      <c r="I31" s="71">
        <v>6</v>
      </c>
      <c r="J31" s="72" t="s">
        <v>172</v>
      </c>
      <c r="K31" s="73">
        <v>2</v>
      </c>
      <c r="L31" s="71">
        <v>0</v>
      </c>
      <c r="M31" s="72" t="s">
        <v>172</v>
      </c>
      <c r="N31" s="73">
        <v>0</v>
      </c>
      <c r="O31" s="71">
        <v>0</v>
      </c>
      <c r="P31" s="72" t="s">
        <v>172</v>
      </c>
      <c r="Q31" s="73">
        <v>0</v>
      </c>
      <c r="R31" s="71">
        <v>0</v>
      </c>
      <c r="S31" s="72" t="s">
        <v>172</v>
      </c>
      <c r="T31" s="73">
        <v>0</v>
      </c>
      <c r="U31" s="71">
        <v>5</v>
      </c>
      <c r="V31" s="72" t="s">
        <v>172</v>
      </c>
      <c r="W31" s="74">
        <v>2</v>
      </c>
      <c r="X31" s="80">
        <f t="shared" si="6"/>
        <v>22</v>
      </c>
      <c r="Y31" s="81">
        <f t="shared" si="7"/>
        <v>1.0476190476190477</v>
      </c>
    </row>
    <row r="32" spans="1:25" ht="17.25" customHeight="1">
      <c r="A32" s="37">
        <v>23</v>
      </c>
      <c r="B32" s="37">
        <v>143506682</v>
      </c>
      <c r="C32" s="51" t="s">
        <v>77</v>
      </c>
      <c r="D32" s="52" t="s">
        <v>78</v>
      </c>
      <c r="E32" s="53">
        <v>31754</v>
      </c>
      <c r="F32" s="65">
        <v>8</v>
      </c>
      <c r="G32" s="41">
        <v>7</v>
      </c>
      <c r="H32" s="59">
        <f t="shared" si="0"/>
        <v>7.299999999999999</v>
      </c>
      <c r="I32" s="65">
        <v>6</v>
      </c>
      <c r="J32" s="41">
        <v>7</v>
      </c>
      <c r="K32" s="59">
        <f t="shared" si="1"/>
        <v>6.699999999999999</v>
      </c>
      <c r="L32" s="65">
        <v>7</v>
      </c>
      <c r="M32" s="41">
        <v>8</v>
      </c>
      <c r="N32" s="59">
        <f t="shared" si="2"/>
        <v>7.699999999999999</v>
      </c>
      <c r="O32" s="65">
        <v>7</v>
      </c>
      <c r="P32" s="41">
        <v>7</v>
      </c>
      <c r="Q32" s="59">
        <f t="shared" si="3"/>
        <v>7</v>
      </c>
      <c r="R32" s="65">
        <v>7</v>
      </c>
      <c r="S32" s="41">
        <v>5</v>
      </c>
      <c r="T32" s="59">
        <f t="shared" si="4"/>
        <v>5.6</v>
      </c>
      <c r="U32" s="65">
        <v>7</v>
      </c>
      <c r="V32" s="41">
        <v>7</v>
      </c>
      <c r="W32" s="42">
        <f t="shared" si="5"/>
        <v>7</v>
      </c>
      <c r="X32" s="45">
        <f t="shared" si="6"/>
        <v>145.59999999999997</v>
      </c>
      <c r="Y32" s="46">
        <f t="shared" si="7"/>
        <v>6.933333333333332</v>
      </c>
    </row>
    <row r="33" spans="1:25" ht="17.25" customHeight="1">
      <c r="A33" s="38">
        <v>24</v>
      </c>
      <c r="B33" s="37">
        <v>143506684</v>
      </c>
      <c r="C33" s="51" t="s">
        <v>80</v>
      </c>
      <c r="D33" s="52" t="s">
        <v>79</v>
      </c>
      <c r="E33" s="53">
        <v>30489</v>
      </c>
      <c r="F33" s="65">
        <v>9</v>
      </c>
      <c r="G33" s="41">
        <v>8</v>
      </c>
      <c r="H33" s="59">
        <f t="shared" si="0"/>
        <v>8.299999999999999</v>
      </c>
      <c r="I33" s="65">
        <v>6</v>
      </c>
      <c r="J33" s="41">
        <v>8</v>
      </c>
      <c r="K33" s="59">
        <f t="shared" si="1"/>
        <v>7.3999999999999995</v>
      </c>
      <c r="L33" s="65">
        <v>7</v>
      </c>
      <c r="M33" s="41">
        <v>6</v>
      </c>
      <c r="N33" s="59">
        <f t="shared" si="2"/>
        <v>6.299999999999999</v>
      </c>
      <c r="O33" s="65">
        <v>9</v>
      </c>
      <c r="P33" s="41">
        <v>8</v>
      </c>
      <c r="Q33" s="59">
        <f t="shared" si="3"/>
        <v>8.299999999999999</v>
      </c>
      <c r="R33" s="65">
        <v>9</v>
      </c>
      <c r="S33" s="41">
        <v>5</v>
      </c>
      <c r="T33" s="59">
        <f t="shared" si="4"/>
        <v>6.199999999999999</v>
      </c>
      <c r="U33" s="65">
        <v>8</v>
      </c>
      <c r="V33" s="41">
        <v>8</v>
      </c>
      <c r="W33" s="42">
        <f t="shared" si="5"/>
        <v>8</v>
      </c>
      <c r="X33" s="45">
        <f t="shared" si="6"/>
        <v>155.5</v>
      </c>
      <c r="Y33" s="46">
        <f t="shared" si="7"/>
        <v>7.404761904761905</v>
      </c>
    </row>
    <row r="34" spans="1:25" ht="17.25" customHeight="1">
      <c r="A34" s="37">
        <v>25</v>
      </c>
      <c r="B34" s="37">
        <v>143506685</v>
      </c>
      <c r="C34" s="51" t="s">
        <v>81</v>
      </c>
      <c r="D34" s="52" t="s">
        <v>82</v>
      </c>
      <c r="E34" s="53">
        <v>34079</v>
      </c>
      <c r="F34" s="65">
        <v>8</v>
      </c>
      <c r="G34" s="41">
        <v>7</v>
      </c>
      <c r="H34" s="59">
        <f t="shared" si="0"/>
        <v>7.299999999999999</v>
      </c>
      <c r="I34" s="65">
        <v>5</v>
      </c>
      <c r="J34" s="41">
        <v>6</v>
      </c>
      <c r="K34" s="59">
        <f t="shared" si="1"/>
        <v>5.699999999999999</v>
      </c>
      <c r="L34" s="65">
        <v>7</v>
      </c>
      <c r="M34" s="41">
        <v>7</v>
      </c>
      <c r="N34" s="59">
        <f t="shared" si="2"/>
        <v>7</v>
      </c>
      <c r="O34" s="65">
        <v>8</v>
      </c>
      <c r="P34" s="41">
        <v>6</v>
      </c>
      <c r="Q34" s="59">
        <f t="shared" si="3"/>
        <v>6.6</v>
      </c>
      <c r="R34" s="65">
        <v>8</v>
      </c>
      <c r="S34" s="41" t="s">
        <v>172</v>
      </c>
      <c r="T34" s="59">
        <v>2</v>
      </c>
      <c r="U34" s="65">
        <v>7</v>
      </c>
      <c r="V34" s="41">
        <v>7</v>
      </c>
      <c r="W34" s="42">
        <f t="shared" si="5"/>
        <v>7</v>
      </c>
      <c r="X34" s="45">
        <f t="shared" si="6"/>
        <v>126.8</v>
      </c>
      <c r="Y34" s="46">
        <f t="shared" si="7"/>
        <v>6.038095238095238</v>
      </c>
    </row>
    <row r="35" spans="1:25" ht="17.25" customHeight="1">
      <c r="A35" s="38">
        <v>26</v>
      </c>
      <c r="B35" s="37">
        <v>143506686</v>
      </c>
      <c r="C35" s="51" t="s">
        <v>83</v>
      </c>
      <c r="D35" s="52" t="s">
        <v>17</v>
      </c>
      <c r="E35" s="53">
        <v>33400</v>
      </c>
      <c r="F35" s="65">
        <v>9</v>
      </c>
      <c r="G35" s="41">
        <v>9</v>
      </c>
      <c r="H35" s="59">
        <f t="shared" si="0"/>
        <v>9</v>
      </c>
      <c r="I35" s="65">
        <v>8</v>
      </c>
      <c r="J35" s="41">
        <v>7</v>
      </c>
      <c r="K35" s="59">
        <f t="shared" si="1"/>
        <v>7.299999999999999</v>
      </c>
      <c r="L35" s="65">
        <v>8</v>
      </c>
      <c r="M35" s="41" t="s">
        <v>172</v>
      </c>
      <c r="N35" s="59">
        <v>2</v>
      </c>
      <c r="O35" s="65">
        <v>9</v>
      </c>
      <c r="P35" s="41">
        <v>9</v>
      </c>
      <c r="Q35" s="59">
        <f t="shared" si="3"/>
        <v>9</v>
      </c>
      <c r="R35" s="65">
        <v>9</v>
      </c>
      <c r="S35" s="41">
        <v>7</v>
      </c>
      <c r="T35" s="59">
        <f t="shared" si="4"/>
        <v>7.6</v>
      </c>
      <c r="U35" s="65">
        <v>8</v>
      </c>
      <c r="V35" s="41">
        <v>8</v>
      </c>
      <c r="W35" s="42">
        <f t="shared" si="5"/>
        <v>8</v>
      </c>
      <c r="X35" s="45">
        <f t="shared" si="6"/>
        <v>147</v>
      </c>
      <c r="Y35" s="46">
        <f t="shared" si="7"/>
        <v>7</v>
      </c>
    </row>
    <row r="36" spans="1:25" ht="17.25" customHeight="1">
      <c r="A36" s="37">
        <v>27</v>
      </c>
      <c r="B36" s="37">
        <v>143506687</v>
      </c>
      <c r="C36" s="51" t="s">
        <v>43</v>
      </c>
      <c r="D36" s="52" t="s">
        <v>84</v>
      </c>
      <c r="E36" s="53">
        <v>33529</v>
      </c>
      <c r="F36" s="65">
        <v>9</v>
      </c>
      <c r="G36" s="41">
        <v>7</v>
      </c>
      <c r="H36" s="59">
        <f t="shared" si="0"/>
        <v>7.6</v>
      </c>
      <c r="I36" s="65">
        <v>8</v>
      </c>
      <c r="J36" s="41">
        <v>7</v>
      </c>
      <c r="K36" s="59">
        <f t="shared" si="1"/>
        <v>7.299999999999999</v>
      </c>
      <c r="L36" s="65">
        <v>8</v>
      </c>
      <c r="M36" s="41">
        <v>8</v>
      </c>
      <c r="N36" s="59">
        <f t="shared" si="2"/>
        <v>8</v>
      </c>
      <c r="O36" s="65">
        <v>9</v>
      </c>
      <c r="P36" s="41">
        <v>8</v>
      </c>
      <c r="Q36" s="59">
        <f t="shared" si="3"/>
        <v>8.299999999999999</v>
      </c>
      <c r="R36" s="65">
        <v>9</v>
      </c>
      <c r="S36" s="41">
        <v>7</v>
      </c>
      <c r="T36" s="59">
        <f t="shared" si="4"/>
        <v>7.6</v>
      </c>
      <c r="U36" s="65">
        <v>8</v>
      </c>
      <c r="V36" s="41">
        <v>7</v>
      </c>
      <c r="W36" s="42">
        <f t="shared" si="5"/>
        <v>7.299999999999999</v>
      </c>
      <c r="X36" s="45">
        <f t="shared" si="6"/>
        <v>161.20000000000002</v>
      </c>
      <c r="Y36" s="46">
        <f t="shared" si="7"/>
        <v>7.676190476190477</v>
      </c>
    </row>
    <row r="37" spans="1:25" ht="17.25" customHeight="1">
      <c r="A37" s="38">
        <v>28</v>
      </c>
      <c r="B37" s="37">
        <v>143506688</v>
      </c>
      <c r="C37" s="51" t="s">
        <v>18</v>
      </c>
      <c r="D37" s="52" t="s">
        <v>85</v>
      </c>
      <c r="E37" s="53">
        <v>31693</v>
      </c>
      <c r="F37" s="65">
        <v>8</v>
      </c>
      <c r="G37" s="41">
        <v>9</v>
      </c>
      <c r="H37" s="59">
        <f t="shared" si="0"/>
        <v>8.7</v>
      </c>
      <c r="I37" s="65">
        <v>8</v>
      </c>
      <c r="J37" s="41">
        <v>7</v>
      </c>
      <c r="K37" s="59">
        <f t="shared" si="1"/>
        <v>7.299999999999999</v>
      </c>
      <c r="L37" s="65">
        <v>7</v>
      </c>
      <c r="M37" s="41">
        <v>8</v>
      </c>
      <c r="N37" s="59">
        <f t="shared" si="2"/>
        <v>7.699999999999999</v>
      </c>
      <c r="O37" s="65">
        <v>9</v>
      </c>
      <c r="P37" s="41">
        <v>8</v>
      </c>
      <c r="Q37" s="59">
        <f t="shared" si="3"/>
        <v>8.299999999999999</v>
      </c>
      <c r="R37" s="65">
        <v>9</v>
      </c>
      <c r="S37" s="41">
        <v>7</v>
      </c>
      <c r="T37" s="59">
        <f t="shared" si="4"/>
        <v>7.6</v>
      </c>
      <c r="U37" s="65">
        <v>8</v>
      </c>
      <c r="V37" s="41">
        <v>7</v>
      </c>
      <c r="W37" s="42">
        <f t="shared" si="5"/>
        <v>7.299999999999999</v>
      </c>
      <c r="X37" s="45">
        <f t="shared" si="6"/>
        <v>164.4</v>
      </c>
      <c r="Y37" s="46">
        <f t="shared" si="7"/>
        <v>7.828571428571429</v>
      </c>
    </row>
    <row r="38" spans="1:25" ht="17.25" customHeight="1">
      <c r="A38" s="37">
        <v>29</v>
      </c>
      <c r="B38" s="37">
        <v>143506690</v>
      </c>
      <c r="C38" s="51" t="s">
        <v>86</v>
      </c>
      <c r="D38" s="52" t="s">
        <v>28</v>
      </c>
      <c r="E38" s="53">
        <v>33965</v>
      </c>
      <c r="F38" s="65">
        <v>9</v>
      </c>
      <c r="G38" s="41">
        <v>9</v>
      </c>
      <c r="H38" s="59">
        <f t="shared" si="0"/>
        <v>9</v>
      </c>
      <c r="I38" s="65">
        <v>6</v>
      </c>
      <c r="J38" s="41">
        <v>8</v>
      </c>
      <c r="K38" s="59">
        <f t="shared" si="1"/>
        <v>7.3999999999999995</v>
      </c>
      <c r="L38" s="65">
        <v>7</v>
      </c>
      <c r="M38" s="41">
        <v>7</v>
      </c>
      <c r="N38" s="59">
        <f t="shared" si="2"/>
        <v>7</v>
      </c>
      <c r="O38" s="65">
        <v>8</v>
      </c>
      <c r="P38" s="41">
        <v>8</v>
      </c>
      <c r="Q38" s="59">
        <f t="shared" si="3"/>
        <v>8</v>
      </c>
      <c r="R38" s="65">
        <v>8</v>
      </c>
      <c r="S38" s="41">
        <v>7</v>
      </c>
      <c r="T38" s="59">
        <f t="shared" si="4"/>
        <v>7.299999999999999</v>
      </c>
      <c r="U38" s="65">
        <v>8</v>
      </c>
      <c r="V38" s="41">
        <v>7</v>
      </c>
      <c r="W38" s="42">
        <f t="shared" si="5"/>
        <v>7.299999999999999</v>
      </c>
      <c r="X38" s="45">
        <f t="shared" si="6"/>
        <v>161.4</v>
      </c>
      <c r="Y38" s="46">
        <f t="shared" si="7"/>
        <v>7.685714285714286</v>
      </c>
    </row>
    <row r="39" spans="1:25" s="29" customFormat="1" ht="17.25" customHeight="1">
      <c r="A39" s="75">
        <v>30</v>
      </c>
      <c r="B39" s="76">
        <v>143506691</v>
      </c>
      <c r="C39" s="77" t="s">
        <v>35</v>
      </c>
      <c r="D39" s="78" t="s">
        <v>28</v>
      </c>
      <c r="E39" s="79">
        <v>33008</v>
      </c>
      <c r="F39" s="71">
        <v>0</v>
      </c>
      <c r="G39" s="72" t="s">
        <v>172</v>
      </c>
      <c r="H39" s="73">
        <v>0</v>
      </c>
      <c r="I39" s="71">
        <v>6</v>
      </c>
      <c r="J39" s="72" t="s">
        <v>172</v>
      </c>
      <c r="K39" s="73">
        <v>2</v>
      </c>
      <c r="L39" s="71">
        <v>0</v>
      </c>
      <c r="M39" s="72" t="s">
        <v>172</v>
      </c>
      <c r="N39" s="73">
        <v>0</v>
      </c>
      <c r="O39" s="71">
        <v>0</v>
      </c>
      <c r="P39" s="72" t="s">
        <v>172</v>
      </c>
      <c r="Q39" s="73">
        <v>0</v>
      </c>
      <c r="R39" s="71">
        <v>0</v>
      </c>
      <c r="S39" s="72" t="s">
        <v>172</v>
      </c>
      <c r="T39" s="73">
        <v>0</v>
      </c>
      <c r="U39" s="71">
        <v>0</v>
      </c>
      <c r="V39" s="72" t="s">
        <v>172</v>
      </c>
      <c r="W39" s="74">
        <v>0</v>
      </c>
      <c r="X39" s="80">
        <f t="shared" si="6"/>
        <v>8</v>
      </c>
      <c r="Y39" s="81">
        <f t="shared" si="7"/>
        <v>0.38095238095238093</v>
      </c>
    </row>
    <row r="40" spans="1:25" ht="17.25" customHeight="1">
      <c r="A40" s="37">
        <v>31</v>
      </c>
      <c r="B40" s="37">
        <v>143506692</v>
      </c>
      <c r="C40" s="51" t="s">
        <v>87</v>
      </c>
      <c r="D40" s="52" t="s">
        <v>28</v>
      </c>
      <c r="E40" s="53">
        <v>33685</v>
      </c>
      <c r="F40" s="65">
        <v>8</v>
      </c>
      <c r="G40" s="41">
        <v>8</v>
      </c>
      <c r="H40" s="59">
        <f t="shared" si="0"/>
        <v>8</v>
      </c>
      <c r="I40" s="65">
        <v>8</v>
      </c>
      <c r="J40" s="41">
        <v>8</v>
      </c>
      <c r="K40" s="59">
        <f t="shared" si="1"/>
        <v>8</v>
      </c>
      <c r="L40" s="65">
        <v>7</v>
      </c>
      <c r="M40" s="41">
        <v>8</v>
      </c>
      <c r="N40" s="59">
        <f t="shared" si="2"/>
        <v>7.699999999999999</v>
      </c>
      <c r="O40" s="65">
        <v>9</v>
      </c>
      <c r="P40" s="41">
        <v>9</v>
      </c>
      <c r="Q40" s="59">
        <f t="shared" si="3"/>
        <v>9</v>
      </c>
      <c r="R40" s="65">
        <v>8</v>
      </c>
      <c r="S40" s="41">
        <v>8</v>
      </c>
      <c r="T40" s="59">
        <f t="shared" si="4"/>
        <v>8</v>
      </c>
      <c r="U40" s="65">
        <v>7</v>
      </c>
      <c r="V40" s="41">
        <v>8</v>
      </c>
      <c r="W40" s="42">
        <f t="shared" si="5"/>
        <v>7.699999999999999</v>
      </c>
      <c r="X40" s="45">
        <f t="shared" si="6"/>
        <v>168.9</v>
      </c>
      <c r="Y40" s="46">
        <f t="shared" si="7"/>
        <v>8.042857142857143</v>
      </c>
    </row>
    <row r="41" spans="1:25" s="29" customFormat="1" ht="17.25" customHeight="1">
      <c r="A41" s="75">
        <v>32</v>
      </c>
      <c r="B41" s="76">
        <v>143506694</v>
      </c>
      <c r="C41" s="77" t="s">
        <v>13</v>
      </c>
      <c r="D41" s="78" t="s">
        <v>88</v>
      </c>
      <c r="E41" s="79">
        <v>34534</v>
      </c>
      <c r="F41" s="71">
        <v>8</v>
      </c>
      <c r="G41" s="72" t="s">
        <v>172</v>
      </c>
      <c r="H41" s="73">
        <v>2</v>
      </c>
      <c r="I41" s="71">
        <v>8</v>
      </c>
      <c r="J41" s="72" t="s">
        <v>172</v>
      </c>
      <c r="K41" s="73">
        <v>2</v>
      </c>
      <c r="L41" s="71">
        <v>8</v>
      </c>
      <c r="M41" s="72" t="s">
        <v>172</v>
      </c>
      <c r="N41" s="73">
        <v>2</v>
      </c>
      <c r="O41" s="71">
        <v>8</v>
      </c>
      <c r="P41" s="72" t="s">
        <v>172</v>
      </c>
      <c r="Q41" s="73">
        <v>2</v>
      </c>
      <c r="R41" s="71">
        <v>8</v>
      </c>
      <c r="S41" s="72" t="s">
        <v>172</v>
      </c>
      <c r="T41" s="73">
        <v>2</v>
      </c>
      <c r="U41" s="71">
        <v>6</v>
      </c>
      <c r="V41" s="72" t="s">
        <v>172</v>
      </c>
      <c r="W41" s="74">
        <v>2</v>
      </c>
      <c r="X41" s="80">
        <f t="shared" si="6"/>
        <v>42</v>
      </c>
      <c r="Y41" s="81">
        <f t="shared" si="7"/>
        <v>2</v>
      </c>
    </row>
    <row r="42" spans="1:25" ht="17.25" customHeight="1">
      <c r="A42" s="37">
        <v>33</v>
      </c>
      <c r="B42" s="37">
        <v>143506695</v>
      </c>
      <c r="C42" s="51" t="s">
        <v>89</v>
      </c>
      <c r="D42" s="52" t="s">
        <v>19</v>
      </c>
      <c r="E42" s="53">
        <v>34911</v>
      </c>
      <c r="F42" s="65">
        <v>9</v>
      </c>
      <c r="G42" s="41">
        <v>8</v>
      </c>
      <c r="H42" s="59">
        <f t="shared" si="0"/>
        <v>8.299999999999999</v>
      </c>
      <c r="I42" s="65">
        <v>7</v>
      </c>
      <c r="J42" s="41">
        <v>7</v>
      </c>
      <c r="K42" s="59">
        <f t="shared" si="1"/>
        <v>7</v>
      </c>
      <c r="L42" s="65">
        <v>8</v>
      </c>
      <c r="M42" s="41">
        <v>8</v>
      </c>
      <c r="N42" s="59">
        <f t="shared" si="2"/>
        <v>8</v>
      </c>
      <c r="O42" s="65">
        <v>9</v>
      </c>
      <c r="P42" s="41">
        <v>9</v>
      </c>
      <c r="Q42" s="59">
        <f t="shared" si="3"/>
        <v>9</v>
      </c>
      <c r="R42" s="65">
        <v>7</v>
      </c>
      <c r="S42" s="41">
        <v>7</v>
      </c>
      <c r="T42" s="59">
        <f t="shared" si="4"/>
        <v>7</v>
      </c>
      <c r="U42" s="65">
        <v>8</v>
      </c>
      <c r="V42" s="41">
        <v>8</v>
      </c>
      <c r="W42" s="42">
        <f t="shared" si="5"/>
        <v>8</v>
      </c>
      <c r="X42" s="45">
        <f t="shared" si="6"/>
        <v>165.2</v>
      </c>
      <c r="Y42" s="46">
        <f t="shared" si="7"/>
        <v>7.866666666666666</v>
      </c>
    </row>
    <row r="43" spans="1:26" ht="17.25" customHeight="1">
      <c r="A43" s="38">
        <v>34</v>
      </c>
      <c r="B43" s="37">
        <v>143506696</v>
      </c>
      <c r="C43" s="51" t="s">
        <v>90</v>
      </c>
      <c r="D43" s="52" t="s">
        <v>91</v>
      </c>
      <c r="E43" s="53">
        <v>32531</v>
      </c>
      <c r="F43" s="71">
        <v>8</v>
      </c>
      <c r="G43" s="72" t="s">
        <v>172</v>
      </c>
      <c r="H43" s="73">
        <v>2</v>
      </c>
      <c r="I43" s="71">
        <v>9</v>
      </c>
      <c r="J43" s="72" t="s">
        <v>172</v>
      </c>
      <c r="K43" s="73"/>
      <c r="L43" s="65">
        <v>8</v>
      </c>
      <c r="M43" s="41">
        <v>8</v>
      </c>
      <c r="N43" s="59">
        <f t="shared" si="2"/>
        <v>8</v>
      </c>
      <c r="O43" s="71">
        <v>8</v>
      </c>
      <c r="P43" s="72" t="s">
        <v>172</v>
      </c>
      <c r="Q43" s="73">
        <v>2</v>
      </c>
      <c r="R43" s="71">
        <v>8</v>
      </c>
      <c r="S43" s="72" t="s">
        <v>172</v>
      </c>
      <c r="T43" s="73">
        <v>2</v>
      </c>
      <c r="U43" s="71">
        <v>8</v>
      </c>
      <c r="V43" s="72" t="s">
        <v>172</v>
      </c>
      <c r="W43" s="74">
        <v>2</v>
      </c>
      <c r="X43" s="45">
        <f t="shared" si="6"/>
        <v>58</v>
      </c>
      <c r="Y43" s="46">
        <f t="shared" si="7"/>
        <v>2.761904761904762</v>
      </c>
      <c r="Z43" s="22" t="s">
        <v>183</v>
      </c>
    </row>
    <row r="44" spans="1:25" s="22" customFormat="1" ht="17.25" customHeight="1">
      <c r="A44" s="37">
        <v>35</v>
      </c>
      <c r="B44" s="37">
        <v>143506697</v>
      </c>
      <c r="C44" s="51" t="s">
        <v>92</v>
      </c>
      <c r="D44" s="52" t="s">
        <v>93</v>
      </c>
      <c r="E44" s="53">
        <v>33709</v>
      </c>
      <c r="F44" s="65">
        <v>9</v>
      </c>
      <c r="G44" s="41">
        <v>7</v>
      </c>
      <c r="H44" s="59">
        <f t="shared" si="0"/>
        <v>7.6</v>
      </c>
      <c r="I44" s="65">
        <v>6</v>
      </c>
      <c r="J44" s="41">
        <v>6</v>
      </c>
      <c r="K44" s="59">
        <f t="shared" si="1"/>
        <v>5.999999999999999</v>
      </c>
      <c r="L44" s="65">
        <v>7</v>
      </c>
      <c r="M44" s="41">
        <v>8</v>
      </c>
      <c r="N44" s="59">
        <f t="shared" si="2"/>
        <v>7.699999999999999</v>
      </c>
      <c r="O44" s="65">
        <v>7</v>
      </c>
      <c r="P44" s="41">
        <v>7</v>
      </c>
      <c r="Q44" s="59">
        <f t="shared" si="3"/>
        <v>7</v>
      </c>
      <c r="R44" s="65">
        <v>0</v>
      </c>
      <c r="S44" s="41">
        <v>5</v>
      </c>
      <c r="T44" s="59">
        <f t="shared" si="4"/>
        <v>3.5</v>
      </c>
      <c r="U44" s="65">
        <v>5</v>
      </c>
      <c r="V44" s="41" t="s">
        <v>172</v>
      </c>
      <c r="W44" s="42">
        <v>2</v>
      </c>
      <c r="X44" s="45">
        <f t="shared" si="6"/>
        <v>122.69999999999999</v>
      </c>
      <c r="Y44" s="46">
        <f t="shared" si="7"/>
        <v>5.8428571428571425</v>
      </c>
    </row>
    <row r="45" spans="1:25" ht="17.25" customHeight="1">
      <c r="A45" s="38">
        <v>36</v>
      </c>
      <c r="B45" s="37">
        <v>143506698</v>
      </c>
      <c r="C45" s="51" t="s">
        <v>94</v>
      </c>
      <c r="D45" s="52" t="s">
        <v>93</v>
      </c>
      <c r="E45" s="53">
        <v>29179</v>
      </c>
      <c r="F45" s="65">
        <v>8</v>
      </c>
      <c r="G45" s="41">
        <v>7</v>
      </c>
      <c r="H45" s="59">
        <f t="shared" si="0"/>
        <v>7.299999999999999</v>
      </c>
      <c r="I45" s="65">
        <v>6</v>
      </c>
      <c r="J45" s="41">
        <v>8</v>
      </c>
      <c r="K45" s="59">
        <f t="shared" si="1"/>
        <v>7.3999999999999995</v>
      </c>
      <c r="L45" s="65">
        <v>7</v>
      </c>
      <c r="M45" s="41">
        <v>8</v>
      </c>
      <c r="N45" s="59">
        <f t="shared" si="2"/>
        <v>7.699999999999999</v>
      </c>
      <c r="O45" s="65">
        <v>8</v>
      </c>
      <c r="P45" s="41">
        <v>7</v>
      </c>
      <c r="Q45" s="59">
        <f t="shared" si="3"/>
        <v>7.299999999999999</v>
      </c>
      <c r="R45" s="65">
        <v>8</v>
      </c>
      <c r="S45" s="41">
        <v>5</v>
      </c>
      <c r="T45" s="59">
        <f t="shared" si="4"/>
        <v>5.9</v>
      </c>
      <c r="U45" s="65">
        <v>7</v>
      </c>
      <c r="V45" s="41">
        <v>7</v>
      </c>
      <c r="W45" s="42">
        <f t="shared" si="5"/>
        <v>7</v>
      </c>
      <c r="X45" s="45">
        <f t="shared" si="6"/>
        <v>150.2</v>
      </c>
      <c r="Y45" s="46">
        <f t="shared" si="7"/>
        <v>7.152380952380952</v>
      </c>
    </row>
    <row r="46" spans="1:25" ht="17.25" customHeight="1">
      <c r="A46" s="37">
        <v>37</v>
      </c>
      <c r="B46" s="37">
        <v>143506699</v>
      </c>
      <c r="C46" s="51" t="s">
        <v>95</v>
      </c>
      <c r="D46" s="52" t="s">
        <v>96</v>
      </c>
      <c r="E46" s="53">
        <v>29073</v>
      </c>
      <c r="F46" s="65">
        <v>9</v>
      </c>
      <c r="G46" s="41">
        <v>9</v>
      </c>
      <c r="H46" s="59">
        <f t="shared" si="0"/>
        <v>9</v>
      </c>
      <c r="I46" s="65">
        <v>6</v>
      </c>
      <c r="J46" s="41">
        <v>6</v>
      </c>
      <c r="K46" s="59">
        <f t="shared" si="1"/>
        <v>5.999999999999999</v>
      </c>
      <c r="L46" s="65">
        <v>7</v>
      </c>
      <c r="M46" s="41">
        <v>7</v>
      </c>
      <c r="N46" s="59">
        <f t="shared" si="2"/>
        <v>7</v>
      </c>
      <c r="O46" s="65">
        <v>7</v>
      </c>
      <c r="P46" s="41">
        <v>6</v>
      </c>
      <c r="Q46" s="59">
        <f t="shared" si="3"/>
        <v>6.299999999999999</v>
      </c>
      <c r="R46" s="65">
        <v>9</v>
      </c>
      <c r="S46" s="41">
        <v>5</v>
      </c>
      <c r="T46" s="59">
        <f t="shared" si="4"/>
        <v>6.199999999999999</v>
      </c>
      <c r="U46" s="65">
        <v>8</v>
      </c>
      <c r="V46" s="41">
        <v>7</v>
      </c>
      <c r="W46" s="42">
        <f t="shared" si="5"/>
        <v>7.299999999999999</v>
      </c>
      <c r="X46" s="45">
        <f t="shared" si="6"/>
        <v>147.4</v>
      </c>
      <c r="Y46" s="46">
        <f t="shared" si="7"/>
        <v>7.019047619047619</v>
      </c>
    </row>
    <row r="47" spans="1:25" s="29" customFormat="1" ht="17.25" customHeight="1">
      <c r="A47" s="75">
        <v>38</v>
      </c>
      <c r="B47" s="76">
        <v>143506700</v>
      </c>
      <c r="C47" s="77" t="s">
        <v>97</v>
      </c>
      <c r="D47" s="78" t="s">
        <v>96</v>
      </c>
      <c r="E47" s="79">
        <v>29580</v>
      </c>
      <c r="F47" s="71">
        <v>0</v>
      </c>
      <c r="G47" s="72" t="s">
        <v>172</v>
      </c>
      <c r="H47" s="73">
        <v>0</v>
      </c>
      <c r="I47" s="71">
        <v>6</v>
      </c>
      <c r="J47" s="72" t="s">
        <v>172</v>
      </c>
      <c r="K47" s="73">
        <v>2</v>
      </c>
      <c r="L47" s="71">
        <v>0</v>
      </c>
      <c r="M47" s="72" t="s">
        <v>172</v>
      </c>
      <c r="N47" s="73">
        <v>0</v>
      </c>
      <c r="O47" s="71">
        <v>0</v>
      </c>
      <c r="P47" s="72" t="s">
        <v>172</v>
      </c>
      <c r="Q47" s="73">
        <v>0</v>
      </c>
      <c r="R47" s="71">
        <v>0</v>
      </c>
      <c r="S47" s="72" t="s">
        <v>172</v>
      </c>
      <c r="T47" s="73">
        <v>0</v>
      </c>
      <c r="U47" s="71">
        <v>0</v>
      </c>
      <c r="V47" s="72" t="s">
        <v>172</v>
      </c>
      <c r="W47" s="74">
        <v>0</v>
      </c>
      <c r="X47" s="80">
        <f t="shared" si="6"/>
        <v>8</v>
      </c>
      <c r="Y47" s="81">
        <f t="shared" si="7"/>
        <v>0.38095238095238093</v>
      </c>
    </row>
    <row r="48" spans="1:25" ht="17.25" customHeight="1">
      <c r="A48" s="37">
        <v>39</v>
      </c>
      <c r="B48" s="37">
        <v>143506701</v>
      </c>
      <c r="C48" s="51" t="s">
        <v>98</v>
      </c>
      <c r="D48" s="52" t="s">
        <v>99</v>
      </c>
      <c r="E48" s="53">
        <v>32842</v>
      </c>
      <c r="F48" s="65">
        <v>8</v>
      </c>
      <c r="G48" s="41">
        <v>8</v>
      </c>
      <c r="H48" s="59">
        <f t="shared" si="0"/>
        <v>8</v>
      </c>
      <c r="I48" s="65">
        <v>8</v>
      </c>
      <c r="J48" s="41">
        <v>7</v>
      </c>
      <c r="K48" s="59">
        <f t="shared" si="1"/>
        <v>7.299999999999999</v>
      </c>
      <c r="L48" s="65">
        <v>8</v>
      </c>
      <c r="M48" s="41">
        <v>7</v>
      </c>
      <c r="N48" s="59">
        <f t="shared" si="2"/>
        <v>7.299999999999999</v>
      </c>
      <c r="O48" s="65">
        <v>9</v>
      </c>
      <c r="P48" s="41">
        <v>8</v>
      </c>
      <c r="Q48" s="59">
        <f t="shared" si="3"/>
        <v>8.299999999999999</v>
      </c>
      <c r="R48" s="65">
        <v>8</v>
      </c>
      <c r="S48" s="41">
        <v>5</v>
      </c>
      <c r="T48" s="59">
        <f t="shared" si="4"/>
        <v>5.9</v>
      </c>
      <c r="U48" s="65">
        <v>6</v>
      </c>
      <c r="V48" s="41">
        <v>7</v>
      </c>
      <c r="W48" s="42">
        <f t="shared" si="5"/>
        <v>6.699999999999999</v>
      </c>
      <c r="X48" s="45">
        <f t="shared" si="6"/>
        <v>153.1</v>
      </c>
      <c r="Y48" s="46">
        <f t="shared" si="7"/>
        <v>7.29047619047619</v>
      </c>
    </row>
    <row r="49" spans="1:25" ht="17.25" customHeight="1">
      <c r="A49" s="38">
        <v>40</v>
      </c>
      <c r="B49" s="37">
        <v>143506702</v>
      </c>
      <c r="C49" s="51" t="s">
        <v>100</v>
      </c>
      <c r="D49" s="52" t="s">
        <v>38</v>
      </c>
      <c r="E49" s="53">
        <v>31132</v>
      </c>
      <c r="F49" s="65">
        <v>8</v>
      </c>
      <c r="G49" s="41">
        <v>6</v>
      </c>
      <c r="H49" s="59">
        <f t="shared" si="0"/>
        <v>6.6</v>
      </c>
      <c r="I49" s="65">
        <v>8</v>
      </c>
      <c r="J49" s="41">
        <v>8</v>
      </c>
      <c r="K49" s="59">
        <f t="shared" si="1"/>
        <v>8</v>
      </c>
      <c r="L49" s="65">
        <v>7</v>
      </c>
      <c r="M49" s="41">
        <v>7</v>
      </c>
      <c r="N49" s="59">
        <f t="shared" si="2"/>
        <v>7</v>
      </c>
      <c r="O49" s="65">
        <v>8</v>
      </c>
      <c r="P49" s="41">
        <v>7</v>
      </c>
      <c r="Q49" s="59">
        <f t="shared" si="3"/>
        <v>7.299999999999999</v>
      </c>
      <c r="R49" s="65">
        <v>8</v>
      </c>
      <c r="S49" s="41">
        <v>7</v>
      </c>
      <c r="T49" s="59">
        <f t="shared" si="4"/>
        <v>7.299999999999999</v>
      </c>
      <c r="U49" s="65">
        <v>5</v>
      </c>
      <c r="V49" s="41">
        <v>8</v>
      </c>
      <c r="W49" s="42">
        <f t="shared" si="5"/>
        <v>7.1</v>
      </c>
      <c r="X49" s="45">
        <f t="shared" si="6"/>
        <v>151.5</v>
      </c>
      <c r="Y49" s="46">
        <f t="shared" si="7"/>
        <v>7.214285714285714</v>
      </c>
    </row>
    <row r="50" spans="1:25" ht="17.25" customHeight="1">
      <c r="A50" s="37">
        <v>41</v>
      </c>
      <c r="B50" s="37">
        <v>143506703</v>
      </c>
      <c r="C50" s="51" t="s">
        <v>101</v>
      </c>
      <c r="D50" s="52" t="s">
        <v>102</v>
      </c>
      <c r="E50" s="53">
        <v>33666</v>
      </c>
      <c r="F50" s="65">
        <v>8</v>
      </c>
      <c r="G50" s="41">
        <v>7</v>
      </c>
      <c r="H50" s="59">
        <f t="shared" si="0"/>
        <v>7.299999999999999</v>
      </c>
      <c r="I50" s="65">
        <v>6</v>
      </c>
      <c r="J50" s="41">
        <v>6</v>
      </c>
      <c r="K50" s="59">
        <f t="shared" si="1"/>
        <v>5.999999999999999</v>
      </c>
      <c r="L50" s="65">
        <v>7</v>
      </c>
      <c r="M50" s="41">
        <v>7</v>
      </c>
      <c r="N50" s="59">
        <f t="shared" si="2"/>
        <v>7</v>
      </c>
      <c r="O50" s="65">
        <v>8</v>
      </c>
      <c r="P50" s="41">
        <v>7</v>
      </c>
      <c r="Q50" s="59">
        <f t="shared" si="3"/>
        <v>7.299999999999999</v>
      </c>
      <c r="R50" s="65">
        <v>9</v>
      </c>
      <c r="S50" s="41">
        <v>7</v>
      </c>
      <c r="T50" s="59">
        <f t="shared" si="4"/>
        <v>7.6</v>
      </c>
      <c r="U50" s="65">
        <v>6</v>
      </c>
      <c r="V50" s="41">
        <v>7</v>
      </c>
      <c r="W50" s="42">
        <f t="shared" si="5"/>
        <v>6.699999999999999</v>
      </c>
      <c r="X50" s="45">
        <f t="shared" si="6"/>
        <v>146</v>
      </c>
      <c r="Y50" s="46">
        <f t="shared" si="7"/>
        <v>6.9523809523809526</v>
      </c>
    </row>
    <row r="51" spans="1:25" ht="17.25" customHeight="1">
      <c r="A51" s="38">
        <v>42</v>
      </c>
      <c r="B51" s="37">
        <v>143506706</v>
      </c>
      <c r="C51" s="51" t="s">
        <v>103</v>
      </c>
      <c r="D51" s="52" t="s">
        <v>39</v>
      </c>
      <c r="E51" s="53">
        <v>32794</v>
      </c>
      <c r="F51" s="65">
        <v>9</v>
      </c>
      <c r="G51" s="41">
        <v>7</v>
      </c>
      <c r="H51" s="59">
        <f t="shared" si="0"/>
        <v>7.6</v>
      </c>
      <c r="I51" s="65">
        <v>6</v>
      </c>
      <c r="J51" s="41">
        <v>6</v>
      </c>
      <c r="K51" s="59">
        <f t="shared" si="1"/>
        <v>5.999999999999999</v>
      </c>
      <c r="L51" s="65">
        <v>7</v>
      </c>
      <c r="M51" s="41">
        <v>7</v>
      </c>
      <c r="N51" s="59">
        <f t="shared" si="2"/>
        <v>7</v>
      </c>
      <c r="O51" s="65">
        <v>7</v>
      </c>
      <c r="P51" s="41">
        <v>8</v>
      </c>
      <c r="Q51" s="59">
        <f t="shared" si="3"/>
        <v>7.699999999999999</v>
      </c>
      <c r="R51" s="65">
        <v>7</v>
      </c>
      <c r="S51" s="41">
        <v>7</v>
      </c>
      <c r="T51" s="59">
        <f t="shared" si="4"/>
        <v>7</v>
      </c>
      <c r="U51" s="65">
        <v>7</v>
      </c>
      <c r="V51" s="41">
        <v>7</v>
      </c>
      <c r="W51" s="42">
        <f t="shared" si="5"/>
        <v>7</v>
      </c>
      <c r="X51" s="45">
        <f t="shared" si="6"/>
        <v>147.5</v>
      </c>
      <c r="Y51" s="46">
        <f t="shared" si="7"/>
        <v>7.023809523809524</v>
      </c>
    </row>
    <row r="52" spans="1:25" s="29" customFormat="1" ht="17.25" customHeight="1">
      <c r="A52" s="37">
        <v>43</v>
      </c>
      <c r="B52" s="37">
        <v>143506707</v>
      </c>
      <c r="C52" s="51" t="s">
        <v>104</v>
      </c>
      <c r="D52" s="52" t="s">
        <v>105</v>
      </c>
      <c r="E52" s="53">
        <v>31714</v>
      </c>
      <c r="F52" s="65">
        <v>8</v>
      </c>
      <c r="G52" s="41">
        <v>8</v>
      </c>
      <c r="H52" s="59">
        <f t="shared" si="0"/>
        <v>8</v>
      </c>
      <c r="I52" s="65">
        <v>7</v>
      </c>
      <c r="J52" s="41">
        <v>7</v>
      </c>
      <c r="K52" s="59">
        <f t="shared" si="1"/>
        <v>7</v>
      </c>
      <c r="L52" s="65">
        <v>7</v>
      </c>
      <c r="M52" s="41">
        <v>7</v>
      </c>
      <c r="N52" s="59">
        <f t="shared" si="2"/>
        <v>7</v>
      </c>
      <c r="O52" s="65">
        <v>7</v>
      </c>
      <c r="P52" s="41">
        <v>6</v>
      </c>
      <c r="Q52" s="59">
        <f t="shared" si="3"/>
        <v>6.299999999999999</v>
      </c>
      <c r="R52" s="65">
        <v>6</v>
      </c>
      <c r="S52" s="41">
        <v>6</v>
      </c>
      <c r="T52" s="59">
        <f t="shared" si="4"/>
        <v>5.999999999999999</v>
      </c>
      <c r="U52" s="65">
        <v>5</v>
      </c>
      <c r="V52" s="41">
        <v>7</v>
      </c>
      <c r="W52" s="42">
        <f t="shared" si="5"/>
        <v>6.3999999999999995</v>
      </c>
      <c r="X52" s="45">
        <f t="shared" si="6"/>
        <v>144.1</v>
      </c>
      <c r="Y52" s="46">
        <f t="shared" si="7"/>
        <v>6.8619047619047615</v>
      </c>
    </row>
    <row r="53" spans="1:25" s="29" customFormat="1" ht="17.25" customHeight="1">
      <c r="A53" s="75">
        <v>44</v>
      </c>
      <c r="B53" s="76">
        <v>143506709</v>
      </c>
      <c r="C53" s="77" t="s">
        <v>106</v>
      </c>
      <c r="D53" s="78" t="s">
        <v>41</v>
      </c>
      <c r="E53" s="79">
        <v>32147</v>
      </c>
      <c r="F53" s="71">
        <v>9</v>
      </c>
      <c r="G53" s="72" t="s">
        <v>172</v>
      </c>
      <c r="H53" s="73">
        <v>3</v>
      </c>
      <c r="I53" s="71">
        <v>6</v>
      </c>
      <c r="J53" s="72" t="s">
        <v>172</v>
      </c>
      <c r="K53" s="73">
        <v>2</v>
      </c>
      <c r="L53" s="71">
        <v>7</v>
      </c>
      <c r="M53" s="72" t="s">
        <v>172</v>
      </c>
      <c r="N53" s="73">
        <v>2</v>
      </c>
      <c r="O53" s="71">
        <v>7</v>
      </c>
      <c r="P53" s="72" t="s">
        <v>172</v>
      </c>
      <c r="Q53" s="73">
        <v>2</v>
      </c>
      <c r="R53" s="71">
        <v>6</v>
      </c>
      <c r="S53" s="72" t="s">
        <v>172</v>
      </c>
      <c r="T53" s="73">
        <v>2</v>
      </c>
      <c r="U53" s="71">
        <v>7</v>
      </c>
      <c r="V53" s="72" t="s">
        <v>172</v>
      </c>
      <c r="W53" s="74">
        <v>2</v>
      </c>
      <c r="X53" s="80">
        <f t="shared" si="6"/>
        <v>46</v>
      </c>
      <c r="Y53" s="81">
        <f t="shared" si="7"/>
        <v>2.1904761904761907</v>
      </c>
    </row>
    <row r="54" spans="1:25" s="29" customFormat="1" ht="17.25" customHeight="1">
      <c r="A54" s="37">
        <v>45</v>
      </c>
      <c r="B54" s="37">
        <v>143506710</v>
      </c>
      <c r="C54" s="51" t="s">
        <v>107</v>
      </c>
      <c r="D54" s="52" t="s">
        <v>40</v>
      </c>
      <c r="E54" s="53">
        <v>33739</v>
      </c>
      <c r="F54" s="65">
        <v>9</v>
      </c>
      <c r="G54" s="41">
        <v>9</v>
      </c>
      <c r="H54" s="59">
        <f t="shared" si="0"/>
        <v>9</v>
      </c>
      <c r="I54" s="65">
        <v>6</v>
      </c>
      <c r="J54" s="41">
        <v>8</v>
      </c>
      <c r="K54" s="59">
        <f t="shared" si="1"/>
        <v>7.3999999999999995</v>
      </c>
      <c r="L54" s="65">
        <v>7</v>
      </c>
      <c r="M54" s="41">
        <v>9</v>
      </c>
      <c r="N54" s="59">
        <f t="shared" si="2"/>
        <v>8.4</v>
      </c>
      <c r="O54" s="65">
        <v>8</v>
      </c>
      <c r="P54" s="41">
        <v>9</v>
      </c>
      <c r="Q54" s="59">
        <f t="shared" si="3"/>
        <v>8.7</v>
      </c>
      <c r="R54" s="65">
        <v>7</v>
      </c>
      <c r="S54" s="41">
        <v>8</v>
      </c>
      <c r="T54" s="59">
        <f t="shared" si="4"/>
        <v>7.699999999999999</v>
      </c>
      <c r="U54" s="65">
        <v>6</v>
      </c>
      <c r="V54" s="41">
        <v>8</v>
      </c>
      <c r="W54" s="42">
        <f t="shared" si="5"/>
        <v>7.3999999999999995</v>
      </c>
      <c r="X54" s="45">
        <f t="shared" si="6"/>
        <v>170.59999999999997</v>
      </c>
      <c r="Y54" s="46">
        <f t="shared" si="7"/>
        <v>8.123809523809522</v>
      </c>
    </row>
    <row r="55" spans="1:25" ht="17.25" customHeight="1">
      <c r="A55" s="38">
        <v>46</v>
      </c>
      <c r="B55" s="37">
        <v>143506711</v>
      </c>
      <c r="C55" s="51" t="s">
        <v>108</v>
      </c>
      <c r="D55" s="52" t="s">
        <v>40</v>
      </c>
      <c r="E55" s="53">
        <v>34751</v>
      </c>
      <c r="F55" s="65">
        <v>8</v>
      </c>
      <c r="G55" s="41">
        <v>9</v>
      </c>
      <c r="H55" s="59">
        <f t="shared" si="0"/>
        <v>8.7</v>
      </c>
      <c r="I55" s="65">
        <v>6</v>
      </c>
      <c r="J55" s="41">
        <v>8</v>
      </c>
      <c r="K55" s="59">
        <f t="shared" si="1"/>
        <v>7.3999999999999995</v>
      </c>
      <c r="L55" s="65">
        <v>7</v>
      </c>
      <c r="M55" s="41">
        <v>8</v>
      </c>
      <c r="N55" s="59">
        <f t="shared" si="2"/>
        <v>7.699999999999999</v>
      </c>
      <c r="O55" s="65">
        <v>7</v>
      </c>
      <c r="P55" s="41">
        <v>9</v>
      </c>
      <c r="Q55" s="59">
        <f t="shared" si="3"/>
        <v>8.4</v>
      </c>
      <c r="R55" s="65">
        <v>7</v>
      </c>
      <c r="S55" s="41">
        <v>8</v>
      </c>
      <c r="T55" s="59">
        <f t="shared" si="4"/>
        <v>7.699999999999999</v>
      </c>
      <c r="U55" s="65">
        <v>7</v>
      </c>
      <c r="V55" s="41">
        <v>7</v>
      </c>
      <c r="W55" s="42">
        <f t="shared" si="5"/>
        <v>7</v>
      </c>
      <c r="X55" s="45">
        <f t="shared" si="6"/>
        <v>164.5</v>
      </c>
      <c r="Y55" s="46">
        <f t="shared" si="7"/>
        <v>7.833333333333333</v>
      </c>
    </row>
    <row r="56" spans="1:25" ht="17.25" customHeight="1">
      <c r="A56" s="37">
        <v>47</v>
      </c>
      <c r="B56" s="37">
        <v>143506712</v>
      </c>
      <c r="C56" s="51" t="s">
        <v>109</v>
      </c>
      <c r="D56" s="52" t="s">
        <v>31</v>
      </c>
      <c r="E56" s="53">
        <v>31344</v>
      </c>
      <c r="F56" s="65">
        <v>9</v>
      </c>
      <c r="G56" s="41">
        <v>9</v>
      </c>
      <c r="H56" s="59">
        <f t="shared" si="0"/>
        <v>9</v>
      </c>
      <c r="I56" s="65">
        <v>8</v>
      </c>
      <c r="J56" s="41">
        <v>7</v>
      </c>
      <c r="K56" s="59">
        <f t="shared" si="1"/>
        <v>7.299999999999999</v>
      </c>
      <c r="L56" s="65">
        <v>8</v>
      </c>
      <c r="M56" s="41">
        <v>8</v>
      </c>
      <c r="N56" s="59">
        <f t="shared" si="2"/>
        <v>8</v>
      </c>
      <c r="O56" s="65">
        <v>8</v>
      </c>
      <c r="P56" s="41">
        <v>8</v>
      </c>
      <c r="Q56" s="59">
        <f t="shared" si="3"/>
        <v>8</v>
      </c>
      <c r="R56" s="65">
        <v>8</v>
      </c>
      <c r="S56" s="41">
        <v>7</v>
      </c>
      <c r="T56" s="59">
        <f t="shared" si="4"/>
        <v>7.299999999999999</v>
      </c>
      <c r="U56" s="65">
        <v>7</v>
      </c>
      <c r="V56" s="41">
        <v>8</v>
      </c>
      <c r="W56" s="42">
        <f t="shared" si="5"/>
        <v>7.699999999999999</v>
      </c>
      <c r="X56" s="45">
        <f t="shared" si="6"/>
        <v>166.2</v>
      </c>
      <c r="Y56" s="46">
        <f t="shared" si="7"/>
        <v>7.914285714285714</v>
      </c>
    </row>
    <row r="57" spans="1:25" s="29" customFormat="1" ht="17.25" customHeight="1">
      <c r="A57" s="75">
        <v>48</v>
      </c>
      <c r="B57" s="76">
        <v>143506713</v>
      </c>
      <c r="C57" s="77" t="s">
        <v>110</v>
      </c>
      <c r="D57" s="78" t="s">
        <v>31</v>
      </c>
      <c r="E57" s="79">
        <v>35185</v>
      </c>
      <c r="F57" s="71">
        <v>9</v>
      </c>
      <c r="G57" s="72" t="s">
        <v>172</v>
      </c>
      <c r="H57" s="73">
        <v>3</v>
      </c>
      <c r="I57" s="71">
        <v>8</v>
      </c>
      <c r="J57" s="72" t="s">
        <v>172</v>
      </c>
      <c r="K57" s="73">
        <v>2</v>
      </c>
      <c r="L57" s="71">
        <v>7</v>
      </c>
      <c r="M57" s="72">
        <v>9</v>
      </c>
      <c r="N57" s="73">
        <f t="shared" si="2"/>
        <v>8.4</v>
      </c>
      <c r="O57" s="71">
        <v>7</v>
      </c>
      <c r="P57" s="72" t="s">
        <v>172</v>
      </c>
      <c r="Q57" s="73">
        <v>2</v>
      </c>
      <c r="R57" s="71">
        <v>8</v>
      </c>
      <c r="S57" s="72" t="s">
        <v>172</v>
      </c>
      <c r="T57" s="73">
        <v>2</v>
      </c>
      <c r="U57" s="71">
        <v>7</v>
      </c>
      <c r="V57" s="72" t="s">
        <v>172</v>
      </c>
      <c r="W57" s="74">
        <v>2</v>
      </c>
      <c r="X57" s="80">
        <f t="shared" si="6"/>
        <v>71.6</v>
      </c>
      <c r="Y57" s="81">
        <f t="shared" si="7"/>
        <v>3.4095238095238094</v>
      </c>
    </row>
    <row r="58" spans="1:25" ht="17.25" customHeight="1">
      <c r="A58" s="37">
        <v>49</v>
      </c>
      <c r="B58" s="37">
        <v>143506714</v>
      </c>
      <c r="C58" s="51" t="s">
        <v>111</v>
      </c>
      <c r="D58" s="52" t="s">
        <v>31</v>
      </c>
      <c r="E58" s="53">
        <v>33263</v>
      </c>
      <c r="F58" s="65">
        <v>8</v>
      </c>
      <c r="G58" s="41">
        <v>7</v>
      </c>
      <c r="H58" s="59">
        <f t="shared" si="0"/>
        <v>7.299999999999999</v>
      </c>
      <c r="I58" s="65">
        <v>7</v>
      </c>
      <c r="J58" s="41">
        <v>7</v>
      </c>
      <c r="K58" s="59">
        <f t="shared" si="1"/>
        <v>7</v>
      </c>
      <c r="L58" s="65">
        <v>7</v>
      </c>
      <c r="M58" s="41">
        <v>7</v>
      </c>
      <c r="N58" s="59">
        <f t="shared" si="2"/>
        <v>7</v>
      </c>
      <c r="O58" s="65">
        <v>7</v>
      </c>
      <c r="P58" s="41">
        <v>8</v>
      </c>
      <c r="Q58" s="59">
        <f t="shared" si="3"/>
        <v>7.699999999999999</v>
      </c>
      <c r="R58" s="65">
        <v>6</v>
      </c>
      <c r="S58" s="41">
        <v>8</v>
      </c>
      <c r="T58" s="59">
        <f t="shared" si="4"/>
        <v>7.3999999999999995</v>
      </c>
      <c r="U58" s="65">
        <v>5</v>
      </c>
      <c r="V58" s="41">
        <v>8</v>
      </c>
      <c r="W58" s="42">
        <f t="shared" si="5"/>
        <v>7.1</v>
      </c>
      <c r="X58" s="45">
        <f t="shared" si="6"/>
        <v>151.79999999999995</v>
      </c>
      <c r="Y58" s="46">
        <f t="shared" si="7"/>
        <v>7.228571428571426</v>
      </c>
    </row>
    <row r="59" spans="1:25" ht="17.25" customHeight="1">
      <c r="A59" s="38">
        <v>50</v>
      </c>
      <c r="B59" s="37">
        <v>143506715</v>
      </c>
      <c r="C59" s="51" t="s">
        <v>112</v>
      </c>
      <c r="D59" s="52" t="s">
        <v>31</v>
      </c>
      <c r="E59" s="53">
        <v>34531</v>
      </c>
      <c r="F59" s="65">
        <v>9</v>
      </c>
      <c r="G59" s="41">
        <v>7</v>
      </c>
      <c r="H59" s="59">
        <f t="shared" si="0"/>
        <v>7.6</v>
      </c>
      <c r="I59" s="65">
        <v>8</v>
      </c>
      <c r="J59" s="41">
        <v>8</v>
      </c>
      <c r="K59" s="59">
        <f t="shared" si="1"/>
        <v>8</v>
      </c>
      <c r="L59" s="65">
        <v>7</v>
      </c>
      <c r="M59" s="41">
        <v>7</v>
      </c>
      <c r="N59" s="59">
        <f t="shared" si="2"/>
        <v>7</v>
      </c>
      <c r="O59" s="65">
        <v>9</v>
      </c>
      <c r="P59" s="41">
        <v>8</v>
      </c>
      <c r="Q59" s="59">
        <f t="shared" si="3"/>
        <v>8.299999999999999</v>
      </c>
      <c r="R59" s="65">
        <v>0</v>
      </c>
      <c r="S59" s="41">
        <v>6</v>
      </c>
      <c r="T59" s="59">
        <f t="shared" si="4"/>
        <v>4.199999999999999</v>
      </c>
      <c r="U59" s="65">
        <v>5</v>
      </c>
      <c r="V59" s="41">
        <v>7</v>
      </c>
      <c r="W59" s="42">
        <f t="shared" si="5"/>
        <v>6.3999999999999995</v>
      </c>
      <c r="X59" s="45">
        <f aca="true" t="shared" si="8" ref="X59:X98">H59*$F$8+K59*$I$8+N59*$L$8+Q59*$O$8+T59*$R$8+W59*$U$8</f>
        <v>147.1</v>
      </c>
      <c r="Y59" s="46">
        <f aca="true" t="shared" si="9" ref="Y59:Y98">X59/$X$8</f>
        <v>7.004761904761905</v>
      </c>
    </row>
    <row r="60" spans="1:25" ht="15.75">
      <c r="A60" s="37">
        <v>51</v>
      </c>
      <c r="B60" s="37">
        <v>143506716</v>
      </c>
      <c r="C60" s="51" t="s">
        <v>113</v>
      </c>
      <c r="D60" s="52" t="s">
        <v>20</v>
      </c>
      <c r="E60" s="53">
        <v>31093</v>
      </c>
      <c r="F60" s="65">
        <v>8</v>
      </c>
      <c r="G60" s="41">
        <v>7</v>
      </c>
      <c r="H60" s="59">
        <f t="shared" si="0"/>
        <v>7.299999999999999</v>
      </c>
      <c r="I60" s="65">
        <v>6</v>
      </c>
      <c r="J60" s="41">
        <v>8</v>
      </c>
      <c r="K60" s="59">
        <f t="shared" si="1"/>
        <v>7.3999999999999995</v>
      </c>
      <c r="L60" s="65">
        <v>7</v>
      </c>
      <c r="M60" s="41">
        <v>7</v>
      </c>
      <c r="N60" s="59">
        <f t="shared" si="2"/>
        <v>7</v>
      </c>
      <c r="O60" s="65">
        <v>8</v>
      </c>
      <c r="P60" s="41">
        <v>8</v>
      </c>
      <c r="Q60" s="59">
        <f t="shared" si="3"/>
        <v>8</v>
      </c>
      <c r="R60" s="65">
        <v>7</v>
      </c>
      <c r="S60" s="41">
        <v>8</v>
      </c>
      <c r="T60" s="59">
        <f t="shared" si="4"/>
        <v>7.699999999999999</v>
      </c>
      <c r="U60" s="65">
        <v>7</v>
      </c>
      <c r="V60" s="41">
        <v>7</v>
      </c>
      <c r="W60" s="42">
        <f t="shared" si="5"/>
        <v>7</v>
      </c>
      <c r="X60" s="45">
        <f t="shared" si="8"/>
        <v>154.9</v>
      </c>
      <c r="Y60" s="46">
        <f t="shared" si="9"/>
        <v>7.376190476190477</v>
      </c>
    </row>
    <row r="61" spans="1:25" s="29" customFormat="1" ht="15.75">
      <c r="A61" s="75">
        <v>52</v>
      </c>
      <c r="B61" s="76">
        <v>143506717</v>
      </c>
      <c r="C61" s="77" t="s">
        <v>114</v>
      </c>
      <c r="D61" s="78" t="s">
        <v>115</v>
      </c>
      <c r="E61" s="79">
        <v>33927</v>
      </c>
      <c r="F61" s="71">
        <v>0</v>
      </c>
      <c r="G61" s="72" t="s">
        <v>172</v>
      </c>
      <c r="H61" s="73">
        <v>0</v>
      </c>
      <c r="I61" s="71">
        <v>6</v>
      </c>
      <c r="J61" s="72" t="s">
        <v>172</v>
      </c>
      <c r="K61" s="73">
        <v>2</v>
      </c>
      <c r="L61" s="71">
        <v>0</v>
      </c>
      <c r="M61" s="72" t="s">
        <v>172</v>
      </c>
      <c r="N61" s="73">
        <v>0</v>
      </c>
      <c r="O61" s="71">
        <v>0</v>
      </c>
      <c r="P61" s="72" t="s">
        <v>172</v>
      </c>
      <c r="Q61" s="73">
        <v>0</v>
      </c>
      <c r="R61" s="71">
        <v>0</v>
      </c>
      <c r="S61" s="72" t="s">
        <v>172</v>
      </c>
      <c r="T61" s="73">
        <v>0</v>
      </c>
      <c r="U61" s="71">
        <v>5</v>
      </c>
      <c r="V61" s="72" t="s">
        <v>172</v>
      </c>
      <c r="W61" s="74">
        <v>2</v>
      </c>
      <c r="X61" s="80">
        <f t="shared" si="8"/>
        <v>14</v>
      </c>
      <c r="Y61" s="81">
        <f t="shared" si="9"/>
        <v>0.6666666666666666</v>
      </c>
    </row>
    <row r="62" spans="1:25" ht="15.75">
      <c r="A62" s="37">
        <v>53</v>
      </c>
      <c r="B62" s="37">
        <v>143506718</v>
      </c>
      <c r="C62" s="51" t="s">
        <v>116</v>
      </c>
      <c r="D62" s="52" t="s">
        <v>117</v>
      </c>
      <c r="E62" s="53">
        <v>34918</v>
      </c>
      <c r="F62" s="65">
        <v>9</v>
      </c>
      <c r="G62" s="41">
        <v>8</v>
      </c>
      <c r="H62" s="59">
        <f t="shared" si="0"/>
        <v>8.299999999999999</v>
      </c>
      <c r="I62" s="65">
        <v>8</v>
      </c>
      <c r="J62" s="41">
        <v>7</v>
      </c>
      <c r="K62" s="59">
        <f t="shared" si="1"/>
        <v>7.299999999999999</v>
      </c>
      <c r="L62" s="65">
        <v>7</v>
      </c>
      <c r="M62" s="41">
        <v>7</v>
      </c>
      <c r="N62" s="59">
        <f t="shared" si="2"/>
        <v>7</v>
      </c>
      <c r="O62" s="65">
        <v>9</v>
      </c>
      <c r="P62" s="41">
        <v>8</v>
      </c>
      <c r="Q62" s="59">
        <f t="shared" si="3"/>
        <v>8.299999999999999</v>
      </c>
      <c r="R62" s="65">
        <v>8</v>
      </c>
      <c r="S62" s="41">
        <v>6</v>
      </c>
      <c r="T62" s="59">
        <f t="shared" si="4"/>
        <v>6.6</v>
      </c>
      <c r="U62" s="65">
        <v>8</v>
      </c>
      <c r="V62" s="41">
        <v>7</v>
      </c>
      <c r="W62" s="42">
        <f t="shared" si="5"/>
        <v>7.299999999999999</v>
      </c>
      <c r="X62" s="45">
        <f t="shared" si="8"/>
        <v>156.99999999999997</v>
      </c>
      <c r="Y62" s="46">
        <f t="shared" si="9"/>
        <v>7.4761904761904745</v>
      </c>
    </row>
    <row r="63" spans="1:25" ht="15.75">
      <c r="A63" s="38">
        <v>54</v>
      </c>
      <c r="B63" s="37">
        <v>143506719</v>
      </c>
      <c r="C63" s="51" t="s">
        <v>118</v>
      </c>
      <c r="D63" s="52" t="s">
        <v>119</v>
      </c>
      <c r="E63" s="53">
        <v>31212</v>
      </c>
      <c r="F63" s="65">
        <v>8</v>
      </c>
      <c r="G63" s="41">
        <v>8</v>
      </c>
      <c r="H63" s="59">
        <f t="shared" si="0"/>
        <v>8</v>
      </c>
      <c r="I63" s="65">
        <v>8</v>
      </c>
      <c r="J63" s="41">
        <v>7</v>
      </c>
      <c r="K63" s="59">
        <f t="shared" si="1"/>
        <v>7.299999999999999</v>
      </c>
      <c r="L63" s="65">
        <v>7</v>
      </c>
      <c r="M63" s="41">
        <v>7</v>
      </c>
      <c r="N63" s="59">
        <f t="shared" si="2"/>
        <v>7</v>
      </c>
      <c r="O63" s="65">
        <v>9</v>
      </c>
      <c r="P63" s="41">
        <v>8</v>
      </c>
      <c r="Q63" s="59">
        <f t="shared" si="3"/>
        <v>8.299999999999999</v>
      </c>
      <c r="R63" s="65">
        <v>8</v>
      </c>
      <c r="S63" s="41">
        <v>6</v>
      </c>
      <c r="T63" s="59">
        <f t="shared" si="4"/>
        <v>6.6</v>
      </c>
      <c r="U63" s="65">
        <v>8</v>
      </c>
      <c r="V63" s="41">
        <v>8</v>
      </c>
      <c r="W63" s="42">
        <f t="shared" si="5"/>
        <v>8</v>
      </c>
      <c r="X63" s="45">
        <f t="shared" si="8"/>
        <v>157.89999999999998</v>
      </c>
      <c r="Y63" s="46">
        <f t="shared" si="9"/>
        <v>7.519047619047618</v>
      </c>
    </row>
    <row r="64" spans="1:25" s="29" customFormat="1" ht="15.75">
      <c r="A64" s="76">
        <v>55</v>
      </c>
      <c r="B64" s="76">
        <v>143506720</v>
      </c>
      <c r="C64" s="77" t="s">
        <v>120</v>
      </c>
      <c r="D64" s="78" t="s">
        <v>21</v>
      </c>
      <c r="E64" s="79">
        <v>32256</v>
      </c>
      <c r="F64" s="71">
        <v>9</v>
      </c>
      <c r="G64" s="72" t="s">
        <v>172</v>
      </c>
      <c r="H64" s="73">
        <v>3</v>
      </c>
      <c r="I64" s="71">
        <v>6</v>
      </c>
      <c r="J64" s="72" t="s">
        <v>172</v>
      </c>
      <c r="K64" s="73">
        <v>2</v>
      </c>
      <c r="L64" s="71">
        <v>0</v>
      </c>
      <c r="M64" s="72" t="s">
        <v>172</v>
      </c>
      <c r="N64" s="73">
        <v>0</v>
      </c>
      <c r="O64" s="71">
        <v>0</v>
      </c>
      <c r="P64" s="72" t="s">
        <v>172</v>
      </c>
      <c r="Q64" s="73">
        <v>0</v>
      </c>
      <c r="R64" s="71">
        <v>0</v>
      </c>
      <c r="S64" s="72" t="s">
        <v>172</v>
      </c>
      <c r="T64" s="73">
        <v>0</v>
      </c>
      <c r="U64" s="71">
        <v>5</v>
      </c>
      <c r="V64" s="72" t="s">
        <v>172</v>
      </c>
      <c r="W64" s="74">
        <v>2</v>
      </c>
      <c r="X64" s="80">
        <f t="shared" si="8"/>
        <v>26</v>
      </c>
      <c r="Y64" s="81">
        <f t="shared" si="9"/>
        <v>1.2380952380952381</v>
      </c>
    </row>
    <row r="65" spans="1:25" s="29" customFormat="1" ht="15.75">
      <c r="A65" s="38">
        <v>56</v>
      </c>
      <c r="B65" s="37">
        <v>143506721</v>
      </c>
      <c r="C65" s="51" t="s">
        <v>37</v>
      </c>
      <c r="D65" s="52" t="s">
        <v>21</v>
      </c>
      <c r="E65" s="53">
        <v>32196</v>
      </c>
      <c r="F65" s="65">
        <v>8</v>
      </c>
      <c r="G65" s="41">
        <v>7</v>
      </c>
      <c r="H65" s="59">
        <f t="shared" si="0"/>
        <v>7.299999999999999</v>
      </c>
      <c r="I65" s="65">
        <v>8</v>
      </c>
      <c r="J65" s="41">
        <v>6</v>
      </c>
      <c r="K65" s="59">
        <f t="shared" si="1"/>
        <v>6.6</v>
      </c>
      <c r="L65" s="65">
        <v>8</v>
      </c>
      <c r="M65" s="41">
        <v>8</v>
      </c>
      <c r="N65" s="59">
        <f t="shared" si="2"/>
        <v>8</v>
      </c>
      <c r="O65" s="65">
        <v>9</v>
      </c>
      <c r="P65" s="41">
        <v>6</v>
      </c>
      <c r="Q65" s="59">
        <f t="shared" si="3"/>
        <v>6.899999999999999</v>
      </c>
      <c r="R65" s="65">
        <v>8</v>
      </c>
      <c r="S65" s="41">
        <v>5</v>
      </c>
      <c r="T65" s="59">
        <f t="shared" si="4"/>
        <v>5.9</v>
      </c>
      <c r="U65" s="65">
        <v>8</v>
      </c>
      <c r="V65" s="41">
        <v>8</v>
      </c>
      <c r="W65" s="42">
        <f t="shared" si="5"/>
        <v>8</v>
      </c>
      <c r="X65" s="45">
        <f t="shared" si="8"/>
        <v>150</v>
      </c>
      <c r="Y65" s="46">
        <f t="shared" si="9"/>
        <v>7.142857142857143</v>
      </c>
    </row>
    <row r="66" spans="1:25" ht="15.75">
      <c r="A66" s="37">
        <v>57</v>
      </c>
      <c r="B66" s="37">
        <v>143506722</v>
      </c>
      <c r="C66" s="51" t="s">
        <v>121</v>
      </c>
      <c r="D66" s="52" t="s">
        <v>122</v>
      </c>
      <c r="E66" s="53">
        <v>32941</v>
      </c>
      <c r="F66" s="65">
        <v>9</v>
      </c>
      <c r="G66" s="41">
        <v>9</v>
      </c>
      <c r="H66" s="59">
        <f t="shared" si="0"/>
        <v>9</v>
      </c>
      <c r="I66" s="65">
        <v>8</v>
      </c>
      <c r="J66" s="41">
        <v>8</v>
      </c>
      <c r="K66" s="59">
        <f t="shared" si="1"/>
        <v>8</v>
      </c>
      <c r="L66" s="65">
        <v>7</v>
      </c>
      <c r="M66" s="41">
        <v>7</v>
      </c>
      <c r="N66" s="59">
        <f t="shared" si="2"/>
        <v>7</v>
      </c>
      <c r="O66" s="65">
        <v>7</v>
      </c>
      <c r="P66" s="41">
        <v>9</v>
      </c>
      <c r="Q66" s="59">
        <f t="shared" si="3"/>
        <v>8.4</v>
      </c>
      <c r="R66" s="65">
        <v>8</v>
      </c>
      <c r="S66" s="41">
        <v>7</v>
      </c>
      <c r="T66" s="59">
        <f t="shared" si="4"/>
        <v>7.299999999999999</v>
      </c>
      <c r="U66" s="65">
        <v>8</v>
      </c>
      <c r="V66" s="41">
        <v>8</v>
      </c>
      <c r="W66" s="42">
        <f t="shared" si="5"/>
        <v>8</v>
      </c>
      <c r="X66" s="45">
        <f t="shared" si="8"/>
        <v>167.1</v>
      </c>
      <c r="Y66" s="46">
        <f t="shared" si="9"/>
        <v>7.957142857142857</v>
      </c>
    </row>
    <row r="67" spans="1:25" ht="15.75">
      <c r="A67" s="38">
        <v>58</v>
      </c>
      <c r="B67" s="37">
        <v>143506723</v>
      </c>
      <c r="C67" s="51" t="s">
        <v>123</v>
      </c>
      <c r="D67" s="52" t="s">
        <v>42</v>
      </c>
      <c r="E67" s="53">
        <v>34064</v>
      </c>
      <c r="F67" s="65">
        <v>9</v>
      </c>
      <c r="G67" s="41">
        <v>8</v>
      </c>
      <c r="H67" s="59">
        <f t="shared" si="0"/>
        <v>8.299999999999999</v>
      </c>
      <c r="I67" s="65">
        <v>8</v>
      </c>
      <c r="J67" s="41">
        <v>8</v>
      </c>
      <c r="K67" s="59">
        <f t="shared" si="1"/>
        <v>8</v>
      </c>
      <c r="L67" s="65">
        <v>7</v>
      </c>
      <c r="M67" s="41">
        <v>8</v>
      </c>
      <c r="N67" s="59">
        <f t="shared" si="2"/>
        <v>7.699999999999999</v>
      </c>
      <c r="O67" s="65">
        <v>9</v>
      </c>
      <c r="P67" s="41">
        <v>8</v>
      </c>
      <c r="Q67" s="59">
        <f t="shared" si="3"/>
        <v>8.299999999999999</v>
      </c>
      <c r="R67" s="65">
        <v>8</v>
      </c>
      <c r="S67" s="41">
        <v>6</v>
      </c>
      <c r="T67" s="59">
        <f t="shared" si="4"/>
        <v>6.6</v>
      </c>
      <c r="U67" s="65">
        <v>8</v>
      </c>
      <c r="V67" s="41">
        <v>7</v>
      </c>
      <c r="W67" s="42">
        <f t="shared" si="5"/>
        <v>7.299999999999999</v>
      </c>
      <c r="X67" s="45">
        <f t="shared" si="8"/>
        <v>162.6</v>
      </c>
      <c r="Y67" s="46">
        <f t="shared" si="9"/>
        <v>7.742857142857143</v>
      </c>
    </row>
    <row r="68" spans="1:25" s="29" customFormat="1" ht="15.75">
      <c r="A68" s="76">
        <v>59</v>
      </c>
      <c r="B68" s="76">
        <v>143506724</v>
      </c>
      <c r="C68" s="77" t="s">
        <v>124</v>
      </c>
      <c r="D68" s="78" t="s">
        <v>125</v>
      </c>
      <c r="E68" s="79">
        <v>32780</v>
      </c>
      <c r="F68" s="71">
        <v>0</v>
      </c>
      <c r="G68" s="72" t="s">
        <v>172</v>
      </c>
      <c r="H68" s="73">
        <v>0</v>
      </c>
      <c r="I68" s="71">
        <v>6</v>
      </c>
      <c r="J68" s="72" t="s">
        <v>172</v>
      </c>
      <c r="K68" s="73">
        <v>2</v>
      </c>
      <c r="L68" s="71">
        <v>0</v>
      </c>
      <c r="M68" s="72" t="s">
        <v>172</v>
      </c>
      <c r="N68" s="73">
        <v>0</v>
      </c>
      <c r="O68" s="71">
        <v>0</v>
      </c>
      <c r="P68" s="72" t="s">
        <v>172</v>
      </c>
      <c r="Q68" s="73">
        <v>0</v>
      </c>
      <c r="R68" s="71">
        <v>7</v>
      </c>
      <c r="S68" s="72" t="s">
        <v>172</v>
      </c>
      <c r="T68" s="73">
        <v>2</v>
      </c>
      <c r="U68" s="71">
        <v>8</v>
      </c>
      <c r="V68" s="72" t="s">
        <v>172</v>
      </c>
      <c r="W68" s="74">
        <v>2</v>
      </c>
      <c r="X68" s="80">
        <f t="shared" si="8"/>
        <v>20</v>
      </c>
      <c r="Y68" s="81">
        <f t="shared" si="9"/>
        <v>0.9523809523809523</v>
      </c>
    </row>
    <row r="69" spans="1:25" s="29" customFormat="1" ht="15.75">
      <c r="A69" s="75">
        <v>60</v>
      </c>
      <c r="B69" s="76">
        <v>143506725</v>
      </c>
      <c r="C69" s="77" t="s">
        <v>126</v>
      </c>
      <c r="D69" s="78" t="s">
        <v>125</v>
      </c>
      <c r="E69" s="79">
        <v>34225</v>
      </c>
      <c r="F69" s="71">
        <v>0</v>
      </c>
      <c r="G69" s="72" t="s">
        <v>172</v>
      </c>
      <c r="H69" s="73">
        <v>0</v>
      </c>
      <c r="I69" s="71">
        <v>6</v>
      </c>
      <c r="J69" s="72" t="s">
        <v>172</v>
      </c>
      <c r="K69" s="73">
        <v>2</v>
      </c>
      <c r="L69" s="71">
        <v>0</v>
      </c>
      <c r="M69" s="72" t="s">
        <v>172</v>
      </c>
      <c r="N69" s="73">
        <v>0</v>
      </c>
      <c r="O69" s="71">
        <v>0</v>
      </c>
      <c r="P69" s="72" t="s">
        <v>172</v>
      </c>
      <c r="Q69" s="73">
        <v>0</v>
      </c>
      <c r="R69" s="71">
        <v>0</v>
      </c>
      <c r="S69" s="72" t="s">
        <v>172</v>
      </c>
      <c r="T69" s="73">
        <v>0</v>
      </c>
      <c r="U69" s="71">
        <v>5</v>
      </c>
      <c r="V69" s="72" t="s">
        <v>172</v>
      </c>
      <c r="W69" s="74">
        <v>2</v>
      </c>
      <c r="X69" s="80">
        <f t="shared" si="8"/>
        <v>14</v>
      </c>
      <c r="Y69" s="81">
        <f t="shared" si="9"/>
        <v>0.6666666666666666</v>
      </c>
    </row>
    <row r="70" spans="1:25" ht="15.75">
      <c r="A70" s="37">
        <v>61</v>
      </c>
      <c r="B70" s="37">
        <v>143506726</v>
      </c>
      <c r="C70" s="51" t="s">
        <v>127</v>
      </c>
      <c r="D70" s="52" t="s">
        <v>128</v>
      </c>
      <c r="E70" s="53">
        <v>33212</v>
      </c>
      <c r="F70" s="65">
        <v>9</v>
      </c>
      <c r="G70" s="41">
        <v>8</v>
      </c>
      <c r="H70" s="59">
        <f t="shared" si="0"/>
        <v>8.299999999999999</v>
      </c>
      <c r="I70" s="65">
        <v>8</v>
      </c>
      <c r="J70" s="41">
        <v>8</v>
      </c>
      <c r="K70" s="59">
        <f t="shared" si="1"/>
        <v>8</v>
      </c>
      <c r="L70" s="65">
        <v>7</v>
      </c>
      <c r="M70" s="41">
        <v>8</v>
      </c>
      <c r="N70" s="59">
        <f t="shared" si="2"/>
        <v>7.699999999999999</v>
      </c>
      <c r="O70" s="65">
        <v>8</v>
      </c>
      <c r="P70" s="41">
        <v>8</v>
      </c>
      <c r="Q70" s="59">
        <f t="shared" si="3"/>
        <v>8</v>
      </c>
      <c r="R70" s="65">
        <v>6</v>
      </c>
      <c r="S70" s="41">
        <v>6</v>
      </c>
      <c r="T70" s="59">
        <f t="shared" si="4"/>
        <v>5.999999999999999</v>
      </c>
      <c r="U70" s="65">
        <v>4</v>
      </c>
      <c r="V70" s="41">
        <v>7</v>
      </c>
      <c r="W70" s="42">
        <f t="shared" si="5"/>
        <v>6.1</v>
      </c>
      <c r="X70" s="45">
        <f t="shared" si="8"/>
        <v>156.29999999999995</v>
      </c>
      <c r="Y70" s="46">
        <f t="shared" si="9"/>
        <v>7.44285714285714</v>
      </c>
    </row>
    <row r="71" spans="1:25" ht="15.75">
      <c r="A71" s="38">
        <v>62</v>
      </c>
      <c r="B71" s="37">
        <v>143506727</v>
      </c>
      <c r="C71" s="51" t="s">
        <v>14</v>
      </c>
      <c r="D71" s="52" t="s">
        <v>128</v>
      </c>
      <c r="E71" s="53">
        <v>30959</v>
      </c>
      <c r="F71" s="65">
        <v>8</v>
      </c>
      <c r="G71" s="41">
        <v>9</v>
      </c>
      <c r="H71" s="59">
        <f t="shared" si="0"/>
        <v>8.7</v>
      </c>
      <c r="I71" s="65">
        <v>6</v>
      </c>
      <c r="J71" s="41">
        <v>7</v>
      </c>
      <c r="K71" s="59">
        <f t="shared" si="1"/>
        <v>6.699999999999999</v>
      </c>
      <c r="L71" s="65">
        <v>7</v>
      </c>
      <c r="M71" s="41">
        <v>7</v>
      </c>
      <c r="N71" s="59">
        <f t="shared" si="2"/>
        <v>7</v>
      </c>
      <c r="O71" s="65">
        <v>7</v>
      </c>
      <c r="P71" s="41">
        <v>8</v>
      </c>
      <c r="Q71" s="59">
        <f t="shared" si="3"/>
        <v>7.699999999999999</v>
      </c>
      <c r="R71" s="65">
        <v>7</v>
      </c>
      <c r="S71" s="41">
        <v>7</v>
      </c>
      <c r="T71" s="59">
        <f t="shared" si="4"/>
        <v>7</v>
      </c>
      <c r="U71" s="65">
        <v>5</v>
      </c>
      <c r="V71" s="41">
        <v>8</v>
      </c>
      <c r="W71" s="42">
        <f t="shared" si="5"/>
        <v>7.1</v>
      </c>
      <c r="X71" s="45">
        <f t="shared" si="8"/>
        <v>155</v>
      </c>
      <c r="Y71" s="46">
        <f t="shared" si="9"/>
        <v>7.380952380952381</v>
      </c>
    </row>
    <row r="72" spans="1:25" ht="15.75">
      <c r="A72" s="37">
        <v>63</v>
      </c>
      <c r="B72" s="37">
        <v>143506728</v>
      </c>
      <c r="C72" s="51" t="s">
        <v>129</v>
      </c>
      <c r="D72" s="52" t="s">
        <v>22</v>
      </c>
      <c r="E72" s="53">
        <v>30400</v>
      </c>
      <c r="F72" s="65">
        <v>9</v>
      </c>
      <c r="G72" s="41">
        <v>8</v>
      </c>
      <c r="H72" s="59">
        <f t="shared" si="0"/>
        <v>8.299999999999999</v>
      </c>
      <c r="I72" s="65">
        <v>7</v>
      </c>
      <c r="J72" s="41">
        <v>7</v>
      </c>
      <c r="K72" s="59">
        <f t="shared" si="1"/>
        <v>7</v>
      </c>
      <c r="L72" s="65">
        <v>8</v>
      </c>
      <c r="M72" s="41">
        <v>7</v>
      </c>
      <c r="N72" s="59">
        <f t="shared" si="2"/>
        <v>7.299999999999999</v>
      </c>
      <c r="O72" s="65">
        <v>7</v>
      </c>
      <c r="P72" s="41">
        <v>8</v>
      </c>
      <c r="Q72" s="59">
        <f t="shared" si="3"/>
        <v>7.699999999999999</v>
      </c>
      <c r="R72" s="65">
        <v>7</v>
      </c>
      <c r="S72" s="41">
        <v>6</v>
      </c>
      <c r="T72" s="59">
        <f t="shared" si="4"/>
        <v>6.299999999999999</v>
      </c>
      <c r="U72" s="65">
        <v>7</v>
      </c>
      <c r="V72" s="41">
        <v>8</v>
      </c>
      <c r="W72" s="42">
        <f t="shared" si="5"/>
        <v>7.699999999999999</v>
      </c>
      <c r="X72" s="45">
        <f t="shared" si="8"/>
        <v>155.49999999999997</v>
      </c>
      <c r="Y72" s="46">
        <f t="shared" si="9"/>
        <v>7.404761904761903</v>
      </c>
    </row>
    <row r="73" spans="1:25" s="29" customFormat="1" ht="15.75">
      <c r="A73" s="75">
        <v>64</v>
      </c>
      <c r="B73" s="76">
        <v>143506730</v>
      </c>
      <c r="C73" s="77" t="s">
        <v>130</v>
      </c>
      <c r="D73" s="78" t="s">
        <v>23</v>
      </c>
      <c r="E73" s="79">
        <v>33045</v>
      </c>
      <c r="F73" s="71">
        <v>0</v>
      </c>
      <c r="G73" s="72" t="s">
        <v>172</v>
      </c>
      <c r="H73" s="73">
        <v>0</v>
      </c>
      <c r="I73" s="71">
        <v>6</v>
      </c>
      <c r="J73" s="72" t="s">
        <v>172</v>
      </c>
      <c r="K73" s="73">
        <v>2</v>
      </c>
      <c r="L73" s="71">
        <v>0</v>
      </c>
      <c r="M73" s="72" t="s">
        <v>172</v>
      </c>
      <c r="N73" s="73">
        <v>0</v>
      </c>
      <c r="O73" s="71">
        <v>0</v>
      </c>
      <c r="P73" s="72" t="s">
        <v>172</v>
      </c>
      <c r="Q73" s="73">
        <v>0</v>
      </c>
      <c r="R73" s="71">
        <v>0</v>
      </c>
      <c r="S73" s="72" t="s">
        <v>172</v>
      </c>
      <c r="T73" s="73">
        <v>0</v>
      </c>
      <c r="U73" s="71">
        <v>0</v>
      </c>
      <c r="V73" s="72" t="s">
        <v>172</v>
      </c>
      <c r="W73" s="74">
        <v>0</v>
      </c>
      <c r="X73" s="80">
        <f t="shared" si="8"/>
        <v>8</v>
      </c>
      <c r="Y73" s="81">
        <f t="shared" si="9"/>
        <v>0.38095238095238093</v>
      </c>
    </row>
    <row r="74" spans="1:25" ht="15.75">
      <c r="A74" s="37">
        <v>65</v>
      </c>
      <c r="B74" s="37">
        <v>143506731</v>
      </c>
      <c r="C74" s="51" t="s">
        <v>131</v>
      </c>
      <c r="D74" s="52" t="s">
        <v>23</v>
      </c>
      <c r="E74" s="53">
        <v>31567</v>
      </c>
      <c r="F74" s="65">
        <v>9</v>
      </c>
      <c r="G74" s="41">
        <v>8</v>
      </c>
      <c r="H74" s="59">
        <f aca="true" t="shared" si="10" ref="H74:H98">F74*0.3+G74*0.7</f>
        <v>8.299999999999999</v>
      </c>
      <c r="I74" s="65">
        <v>7</v>
      </c>
      <c r="J74" s="41">
        <v>7</v>
      </c>
      <c r="K74" s="59">
        <f aca="true" t="shared" si="11" ref="K74:K98">I74*0.3+J74*0.7</f>
        <v>7</v>
      </c>
      <c r="L74" s="65">
        <v>7</v>
      </c>
      <c r="M74" s="41">
        <v>8</v>
      </c>
      <c r="N74" s="59">
        <f aca="true" t="shared" si="12" ref="N74:N98">L74*0.3+M74*0.7</f>
        <v>7.699999999999999</v>
      </c>
      <c r="O74" s="65">
        <v>7</v>
      </c>
      <c r="P74" s="41">
        <v>7</v>
      </c>
      <c r="Q74" s="59">
        <f aca="true" t="shared" si="13" ref="Q74:Q98">O74*0.3+P74*0.7</f>
        <v>7</v>
      </c>
      <c r="R74" s="65">
        <v>0</v>
      </c>
      <c r="S74" s="41">
        <v>8</v>
      </c>
      <c r="T74" s="59">
        <f aca="true" t="shared" si="14" ref="T74:T98">R74*0.3+S74*0.7</f>
        <v>5.6</v>
      </c>
      <c r="U74" s="65">
        <v>0</v>
      </c>
      <c r="V74" s="41">
        <v>8</v>
      </c>
      <c r="W74" s="42">
        <f aca="true" t="shared" si="15" ref="W74:W98">U74*0.3+V74*0.7</f>
        <v>5.6</v>
      </c>
      <c r="X74" s="45">
        <f t="shared" si="8"/>
        <v>146.60000000000002</v>
      </c>
      <c r="Y74" s="46">
        <f t="shared" si="9"/>
        <v>6.980952380952382</v>
      </c>
    </row>
    <row r="75" spans="1:25" ht="15.75">
      <c r="A75" s="38">
        <v>66</v>
      </c>
      <c r="B75" s="37">
        <v>143506732</v>
      </c>
      <c r="C75" s="51" t="s">
        <v>116</v>
      </c>
      <c r="D75" s="52" t="s">
        <v>44</v>
      </c>
      <c r="E75" s="53">
        <v>34092</v>
      </c>
      <c r="F75" s="65">
        <v>8</v>
      </c>
      <c r="G75" s="41">
        <v>7</v>
      </c>
      <c r="H75" s="59">
        <f t="shared" si="10"/>
        <v>7.299999999999999</v>
      </c>
      <c r="I75" s="65">
        <v>6</v>
      </c>
      <c r="J75" s="41">
        <v>7</v>
      </c>
      <c r="K75" s="59">
        <f t="shared" si="11"/>
        <v>6.699999999999999</v>
      </c>
      <c r="L75" s="65">
        <v>7</v>
      </c>
      <c r="M75" s="41">
        <v>7</v>
      </c>
      <c r="N75" s="59">
        <f t="shared" si="12"/>
        <v>7</v>
      </c>
      <c r="O75" s="65">
        <v>7</v>
      </c>
      <c r="P75" s="41">
        <v>5</v>
      </c>
      <c r="Q75" s="59">
        <f t="shared" si="13"/>
        <v>5.6</v>
      </c>
      <c r="R75" s="65">
        <v>0</v>
      </c>
      <c r="S75" s="41">
        <v>6</v>
      </c>
      <c r="T75" s="59">
        <f t="shared" si="14"/>
        <v>4.199999999999999</v>
      </c>
      <c r="U75" s="65">
        <v>0</v>
      </c>
      <c r="V75" s="41">
        <v>7</v>
      </c>
      <c r="W75" s="42">
        <f t="shared" si="15"/>
        <v>4.8999999999999995</v>
      </c>
      <c r="X75" s="45">
        <f t="shared" si="8"/>
        <v>128.1</v>
      </c>
      <c r="Y75" s="46">
        <f t="shared" si="9"/>
        <v>6.1</v>
      </c>
    </row>
    <row r="76" spans="1:25" ht="15.75">
      <c r="A76" s="37">
        <v>67</v>
      </c>
      <c r="B76" s="37">
        <v>143506733</v>
      </c>
      <c r="C76" s="51" t="s">
        <v>16</v>
      </c>
      <c r="D76" s="52" t="s">
        <v>132</v>
      </c>
      <c r="E76" s="53">
        <v>31372</v>
      </c>
      <c r="F76" s="65">
        <v>9</v>
      </c>
      <c r="G76" s="41">
        <v>7</v>
      </c>
      <c r="H76" s="59">
        <f t="shared" si="10"/>
        <v>7.6</v>
      </c>
      <c r="I76" s="65">
        <v>8</v>
      </c>
      <c r="J76" s="41">
        <v>7</v>
      </c>
      <c r="K76" s="59">
        <f t="shared" si="11"/>
        <v>7.299999999999999</v>
      </c>
      <c r="L76" s="65">
        <v>8</v>
      </c>
      <c r="M76" s="41">
        <v>8</v>
      </c>
      <c r="N76" s="59">
        <f t="shared" si="12"/>
        <v>8</v>
      </c>
      <c r="O76" s="65">
        <v>7</v>
      </c>
      <c r="P76" s="41">
        <v>7</v>
      </c>
      <c r="Q76" s="59">
        <f t="shared" si="13"/>
        <v>7</v>
      </c>
      <c r="R76" s="65">
        <v>8</v>
      </c>
      <c r="S76" s="41">
        <v>7</v>
      </c>
      <c r="T76" s="59">
        <f t="shared" si="14"/>
        <v>7.299999999999999</v>
      </c>
      <c r="U76" s="65">
        <v>5</v>
      </c>
      <c r="V76" s="41">
        <v>7</v>
      </c>
      <c r="W76" s="42">
        <f t="shared" si="15"/>
        <v>6.3999999999999995</v>
      </c>
      <c r="X76" s="45">
        <f t="shared" si="8"/>
        <v>153.7</v>
      </c>
      <c r="Y76" s="46">
        <f t="shared" si="9"/>
        <v>7.319047619047619</v>
      </c>
    </row>
    <row r="77" spans="1:25" ht="15.75">
      <c r="A77" s="38">
        <v>68</v>
      </c>
      <c r="B77" s="37">
        <v>143506734</v>
      </c>
      <c r="C77" s="51" t="s">
        <v>133</v>
      </c>
      <c r="D77" s="52" t="s">
        <v>132</v>
      </c>
      <c r="E77" s="53">
        <v>32718</v>
      </c>
      <c r="F77" s="65">
        <v>0</v>
      </c>
      <c r="G77" s="41">
        <v>7</v>
      </c>
      <c r="H77" s="59">
        <f t="shared" si="10"/>
        <v>4.8999999999999995</v>
      </c>
      <c r="I77" s="65">
        <v>8</v>
      </c>
      <c r="J77" s="41">
        <v>7</v>
      </c>
      <c r="K77" s="59">
        <f t="shared" si="11"/>
        <v>7.299999999999999</v>
      </c>
      <c r="L77" s="65">
        <v>7</v>
      </c>
      <c r="M77" s="41">
        <v>6</v>
      </c>
      <c r="N77" s="59">
        <f t="shared" si="12"/>
        <v>6.299999999999999</v>
      </c>
      <c r="O77" s="65">
        <v>7</v>
      </c>
      <c r="P77" s="41">
        <v>8</v>
      </c>
      <c r="Q77" s="59">
        <f t="shared" si="13"/>
        <v>7.699999999999999</v>
      </c>
      <c r="R77" s="65">
        <v>6</v>
      </c>
      <c r="S77" s="41">
        <v>6</v>
      </c>
      <c r="T77" s="59">
        <f t="shared" si="14"/>
        <v>5.999999999999999</v>
      </c>
      <c r="U77" s="65">
        <v>8</v>
      </c>
      <c r="V77" s="41">
        <v>7</v>
      </c>
      <c r="W77" s="42">
        <f t="shared" si="15"/>
        <v>7.299999999999999</v>
      </c>
      <c r="X77" s="45">
        <f t="shared" si="8"/>
        <v>137</v>
      </c>
      <c r="Y77" s="46">
        <f t="shared" si="9"/>
        <v>6.523809523809524</v>
      </c>
    </row>
    <row r="78" spans="1:25" ht="15.75">
      <c r="A78" s="37">
        <v>69</v>
      </c>
      <c r="B78" s="37">
        <v>143506735</v>
      </c>
      <c r="C78" s="51" t="s">
        <v>134</v>
      </c>
      <c r="D78" s="52" t="s">
        <v>135</v>
      </c>
      <c r="E78" s="53">
        <v>34115</v>
      </c>
      <c r="F78" s="65">
        <v>9</v>
      </c>
      <c r="G78" s="41">
        <v>7</v>
      </c>
      <c r="H78" s="59">
        <f t="shared" si="10"/>
        <v>7.6</v>
      </c>
      <c r="I78" s="65">
        <v>8</v>
      </c>
      <c r="J78" s="41">
        <v>7</v>
      </c>
      <c r="K78" s="59">
        <f t="shared" si="11"/>
        <v>7.299999999999999</v>
      </c>
      <c r="L78" s="65">
        <v>7</v>
      </c>
      <c r="M78" s="41">
        <v>5</v>
      </c>
      <c r="N78" s="59">
        <f t="shared" si="12"/>
        <v>5.6</v>
      </c>
      <c r="O78" s="65">
        <v>8</v>
      </c>
      <c r="P78" s="41">
        <v>9</v>
      </c>
      <c r="Q78" s="59">
        <f t="shared" si="13"/>
        <v>8.7</v>
      </c>
      <c r="R78" s="65">
        <v>8</v>
      </c>
      <c r="S78" s="41">
        <v>6</v>
      </c>
      <c r="T78" s="59">
        <f t="shared" si="14"/>
        <v>6.6</v>
      </c>
      <c r="U78" s="65">
        <v>7</v>
      </c>
      <c r="V78" s="41">
        <v>8</v>
      </c>
      <c r="W78" s="42">
        <f t="shared" si="15"/>
        <v>7.699999999999999</v>
      </c>
      <c r="X78" s="45">
        <f t="shared" si="8"/>
        <v>151</v>
      </c>
      <c r="Y78" s="46">
        <f t="shared" si="9"/>
        <v>7.190476190476191</v>
      </c>
    </row>
    <row r="79" spans="1:25" ht="15.75">
      <c r="A79" s="38">
        <v>70</v>
      </c>
      <c r="B79" s="37">
        <v>143506737</v>
      </c>
      <c r="C79" s="51" t="s">
        <v>18</v>
      </c>
      <c r="D79" s="52" t="s">
        <v>45</v>
      </c>
      <c r="E79" s="53">
        <v>33961</v>
      </c>
      <c r="F79" s="65">
        <v>8</v>
      </c>
      <c r="G79" s="41">
        <v>7</v>
      </c>
      <c r="H79" s="59">
        <f t="shared" si="10"/>
        <v>7.299999999999999</v>
      </c>
      <c r="I79" s="65">
        <v>7</v>
      </c>
      <c r="J79" s="41">
        <v>7</v>
      </c>
      <c r="K79" s="59">
        <f t="shared" si="11"/>
        <v>7</v>
      </c>
      <c r="L79" s="65">
        <v>7</v>
      </c>
      <c r="M79" s="41">
        <v>9</v>
      </c>
      <c r="N79" s="59">
        <f t="shared" si="12"/>
        <v>8.4</v>
      </c>
      <c r="O79" s="65">
        <v>8</v>
      </c>
      <c r="P79" s="41">
        <v>8</v>
      </c>
      <c r="Q79" s="59">
        <f t="shared" si="13"/>
        <v>8</v>
      </c>
      <c r="R79" s="65">
        <v>9</v>
      </c>
      <c r="S79" s="41">
        <v>9</v>
      </c>
      <c r="T79" s="59">
        <f t="shared" si="14"/>
        <v>9</v>
      </c>
      <c r="U79" s="65">
        <v>7</v>
      </c>
      <c r="V79" s="41">
        <v>7</v>
      </c>
      <c r="W79" s="42">
        <f t="shared" si="15"/>
        <v>7</v>
      </c>
      <c r="X79" s="45">
        <f t="shared" si="8"/>
        <v>162.8</v>
      </c>
      <c r="Y79" s="46">
        <f t="shared" si="9"/>
        <v>7.752380952380953</v>
      </c>
    </row>
    <row r="80" spans="1:25" ht="15.75">
      <c r="A80" s="37">
        <v>71</v>
      </c>
      <c r="B80" s="37">
        <v>143506738</v>
      </c>
      <c r="C80" s="51" t="s">
        <v>136</v>
      </c>
      <c r="D80" s="52" t="s">
        <v>46</v>
      </c>
      <c r="E80" s="53">
        <v>32451</v>
      </c>
      <c r="F80" s="65">
        <v>9</v>
      </c>
      <c r="G80" s="41">
        <v>8</v>
      </c>
      <c r="H80" s="59">
        <f t="shared" si="10"/>
        <v>8.299999999999999</v>
      </c>
      <c r="I80" s="65">
        <v>6</v>
      </c>
      <c r="J80" s="41">
        <v>7</v>
      </c>
      <c r="K80" s="59">
        <f t="shared" si="11"/>
        <v>6.699999999999999</v>
      </c>
      <c r="L80" s="65">
        <v>8</v>
      </c>
      <c r="M80" s="41">
        <v>6</v>
      </c>
      <c r="N80" s="59">
        <f t="shared" si="12"/>
        <v>6.6</v>
      </c>
      <c r="O80" s="65">
        <v>8</v>
      </c>
      <c r="P80" s="41">
        <v>8</v>
      </c>
      <c r="Q80" s="59">
        <f t="shared" si="13"/>
        <v>8</v>
      </c>
      <c r="R80" s="65">
        <v>6</v>
      </c>
      <c r="S80" s="41">
        <v>6</v>
      </c>
      <c r="T80" s="59">
        <f t="shared" si="14"/>
        <v>5.999999999999999</v>
      </c>
      <c r="U80" s="65">
        <v>5</v>
      </c>
      <c r="V80" s="41">
        <v>8</v>
      </c>
      <c r="W80" s="42">
        <f t="shared" si="15"/>
        <v>7.1</v>
      </c>
      <c r="X80" s="45">
        <f t="shared" si="8"/>
        <v>149.7</v>
      </c>
      <c r="Y80" s="46">
        <f t="shared" si="9"/>
        <v>7.128571428571428</v>
      </c>
    </row>
    <row r="81" spans="1:25" ht="15.75">
      <c r="A81" s="38">
        <v>72</v>
      </c>
      <c r="B81" s="37">
        <v>143506739</v>
      </c>
      <c r="C81" s="51" t="s">
        <v>137</v>
      </c>
      <c r="D81" s="52" t="s">
        <v>138</v>
      </c>
      <c r="E81" s="53">
        <v>31314</v>
      </c>
      <c r="F81" s="65">
        <v>6</v>
      </c>
      <c r="G81" s="41">
        <v>8</v>
      </c>
      <c r="H81" s="59">
        <f t="shared" si="10"/>
        <v>7.3999999999999995</v>
      </c>
      <c r="I81" s="65">
        <v>5</v>
      </c>
      <c r="J81" s="41">
        <v>6</v>
      </c>
      <c r="K81" s="59">
        <f t="shared" si="11"/>
        <v>5.699999999999999</v>
      </c>
      <c r="L81" s="65">
        <v>0</v>
      </c>
      <c r="M81" s="41">
        <v>7</v>
      </c>
      <c r="N81" s="59">
        <f t="shared" si="12"/>
        <v>4.8999999999999995</v>
      </c>
      <c r="O81" s="65">
        <v>6</v>
      </c>
      <c r="P81" s="41">
        <v>5</v>
      </c>
      <c r="Q81" s="59">
        <f t="shared" si="13"/>
        <v>5.3</v>
      </c>
      <c r="R81" s="65">
        <v>7</v>
      </c>
      <c r="S81" s="41">
        <v>6</v>
      </c>
      <c r="T81" s="59">
        <f t="shared" si="14"/>
        <v>6.299999999999999</v>
      </c>
      <c r="U81" s="65">
        <v>5</v>
      </c>
      <c r="V81" s="41">
        <v>7</v>
      </c>
      <c r="W81" s="42">
        <f t="shared" si="15"/>
        <v>6.3999999999999995</v>
      </c>
      <c r="X81" s="45">
        <f t="shared" si="8"/>
        <v>125.99999999999999</v>
      </c>
      <c r="Y81" s="46">
        <f t="shared" si="9"/>
        <v>5.999999999999999</v>
      </c>
    </row>
    <row r="82" spans="1:25" ht="15.75">
      <c r="A82" s="37">
        <v>73</v>
      </c>
      <c r="B82" s="37">
        <v>143506740</v>
      </c>
      <c r="C82" s="51" t="s">
        <v>139</v>
      </c>
      <c r="D82" s="52" t="s">
        <v>140</v>
      </c>
      <c r="E82" s="53">
        <v>35374</v>
      </c>
      <c r="F82" s="65">
        <v>9</v>
      </c>
      <c r="G82" s="41">
        <v>7</v>
      </c>
      <c r="H82" s="59">
        <f t="shared" si="10"/>
        <v>7.6</v>
      </c>
      <c r="I82" s="65">
        <v>8</v>
      </c>
      <c r="J82" s="41">
        <v>7</v>
      </c>
      <c r="K82" s="59">
        <f t="shared" si="11"/>
        <v>7.299999999999999</v>
      </c>
      <c r="L82" s="65">
        <v>8</v>
      </c>
      <c r="M82" s="41">
        <v>7</v>
      </c>
      <c r="N82" s="59">
        <f t="shared" si="12"/>
        <v>7.299999999999999</v>
      </c>
      <c r="O82" s="65">
        <v>9</v>
      </c>
      <c r="P82" s="41">
        <v>9</v>
      </c>
      <c r="Q82" s="59">
        <f t="shared" si="13"/>
        <v>9</v>
      </c>
      <c r="R82" s="65">
        <v>9</v>
      </c>
      <c r="S82" s="41">
        <v>7</v>
      </c>
      <c r="T82" s="59">
        <f t="shared" si="14"/>
        <v>7.6</v>
      </c>
      <c r="U82" s="65">
        <v>7</v>
      </c>
      <c r="V82" s="41">
        <v>7</v>
      </c>
      <c r="W82" s="42">
        <f t="shared" si="15"/>
        <v>7</v>
      </c>
      <c r="X82" s="45">
        <f t="shared" si="8"/>
        <v>159.59999999999997</v>
      </c>
      <c r="Y82" s="46">
        <f t="shared" si="9"/>
        <v>7.599999999999999</v>
      </c>
    </row>
    <row r="83" spans="1:25" ht="15.75">
      <c r="A83" s="38">
        <v>74</v>
      </c>
      <c r="B83" s="37">
        <v>143506741</v>
      </c>
      <c r="C83" s="51" t="s">
        <v>141</v>
      </c>
      <c r="D83" s="52" t="s">
        <v>24</v>
      </c>
      <c r="E83" s="53">
        <v>32577</v>
      </c>
      <c r="F83" s="65">
        <v>8</v>
      </c>
      <c r="G83" s="41">
        <v>8</v>
      </c>
      <c r="H83" s="59">
        <f t="shared" si="10"/>
        <v>8</v>
      </c>
      <c r="I83" s="65">
        <v>6</v>
      </c>
      <c r="J83" s="41">
        <v>7</v>
      </c>
      <c r="K83" s="59">
        <f t="shared" si="11"/>
        <v>6.699999999999999</v>
      </c>
      <c r="L83" s="65">
        <v>8</v>
      </c>
      <c r="M83" s="41">
        <v>7</v>
      </c>
      <c r="N83" s="59">
        <f t="shared" si="12"/>
        <v>7.299999999999999</v>
      </c>
      <c r="O83" s="65">
        <v>8</v>
      </c>
      <c r="P83" s="41">
        <v>7</v>
      </c>
      <c r="Q83" s="59">
        <f t="shared" si="13"/>
        <v>7.299999999999999</v>
      </c>
      <c r="R83" s="65">
        <v>7</v>
      </c>
      <c r="S83" s="41">
        <v>8</v>
      </c>
      <c r="T83" s="59">
        <f t="shared" si="14"/>
        <v>7.699999999999999</v>
      </c>
      <c r="U83" s="65">
        <v>5</v>
      </c>
      <c r="V83" s="41">
        <v>7</v>
      </c>
      <c r="W83" s="42">
        <f t="shared" si="15"/>
        <v>6.3999999999999995</v>
      </c>
      <c r="X83" s="45">
        <f t="shared" si="8"/>
        <v>152.2</v>
      </c>
      <c r="Y83" s="46">
        <f t="shared" si="9"/>
        <v>7.247619047619047</v>
      </c>
    </row>
    <row r="84" spans="1:25" ht="15.75">
      <c r="A84" s="37">
        <v>75</v>
      </c>
      <c r="B84" s="37">
        <v>143506742</v>
      </c>
      <c r="C84" s="51" t="s">
        <v>142</v>
      </c>
      <c r="D84" s="52" t="s">
        <v>143</v>
      </c>
      <c r="E84" s="53">
        <v>34132</v>
      </c>
      <c r="F84" s="65">
        <v>9</v>
      </c>
      <c r="G84" s="41">
        <v>8</v>
      </c>
      <c r="H84" s="59">
        <f t="shared" si="10"/>
        <v>8.299999999999999</v>
      </c>
      <c r="I84" s="65">
        <v>8</v>
      </c>
      <c r="J84" s="41">
        <v>7</v>
      </c>
      <c r="K84" s="59">
        <f t="shared" si="11"/>
        <v>7.299999999999999</v>
      </c>
      <c r="L84" s="65">
        <v>8</v>
      </c>
      <c r="M84" s="41">
        <v>8</v>
      </c>
      <c r="N84" s="59">
        <f t="shared" si="12"/>
        <v>8</v>
      </c>
      <c r="O84" s="65">
        <v>9</v>
      </c>
      <c r="P84" s="41">
        <v>8</v>
      </c>
      <c r="Q84" s="59">
        <f t="shared" si="13"/>
        <v>8.299999999999999</v>
      </c>
      <c r="R84" s="65">
        <v>9</v>
      </c>
      <c r="S84" s="41">
        <v>8</v>
      </c>
      <c r="T84" s="59">
        <f t="shared" si="14"/>
        <v>8.299999999999999</v>
      </c>
      <c r="U84" s="65">
        <v>7</v>
      </c>
      <c r="V84" s="41">
        <v>8</v>
      </c>
      <c r="W84" s="42">
        <f t="shared" si="15"/>
        <v>7.699999999999999</v>
      </c>
      <c r="X84" s="45">
        <f t="shared" si="8"/>
        <v>167.29999999999998</v>
      </c>
      <c r="Y84" s="46">
        <f t="shared" si="9"/>
        <v>7.966666666666666</v>
      </c>
    </row>
    <row r="85" spans="1:25" ht="15.75">
      <c r="A85" s="38">
        <v>76</v>
      </c>
      <c r="B85" s="37">
        <v>143506743</v>
      </c>
      <c r="C85" s="51" t="s">
        <v>144</v>
      </c>
      <c r="D85" s="52" t="s">
        <v>145</v>
      </c>
      <c r="E85" s="53">
        <v>32078</v>
      </c>
      <c r="F85" s="65">
        <v>8</v>
      </c>
      <c r="G85" s="41">
        <v>8</v>
      </c>
      <c r="H85" s="59">
        <f t="shared" si="10"/>
        <v>8</v>
      </c>
      <c r="I85" s="65">
        <v>9</v>
      </c>
      <c r="J85" s="41">
        <v>7</v>
      </c>
      <c r="K85" s="59">
        <f t="shared" si="11"/>
        <v>7.6</v>
      </c>
      <c r="L85" s="65">
        <v>8</v>
      </c>
      <c r="M85" s="41">
        <v>5</v>
      </c>
      <c r="N85" s="59">
        <f t="shared" si="12"/>
        <v>5.9</v>
      </c>
      <c r="O85" s="65">
        <v>8</v>
      </c>
      <c r="P85" s="41">
        <v>8</v>
      </c>
      <c r="Q85" s="59">
        <f t="shared" si="13"/>
        <v>8</v>
      </c>
      <c r="R85" s="65">
        <v>9</v>
      </c>
      <c r="S85" s="41" t="s">
        <v>172</v>
      </c>
      <c r="T85" s="59">
        <v>3</v>
      </c>
      <c r="U85" s="65">
        <v>7</v>
      </c>
      <c r="V85" s="41" t="s">
        <v>172</v>
      </c>
      <c r="W85" s="42">
        <v>2</v>
      </c>
      <c r="X85" s="45">
        <f t="shared" si="8"/>
        <v>125</v>
      </c>
      <c r="Y85" s="46">
        <f t="shared" si="9"/>
        <v>5.9523809523809526</v>
      </c>
    </row>
    <row r="86" spans="1:25" ht="15.75">
      <c r="A86" s="37">
        <v>77</v>
      </c>
      <c r="B86" s="37">
        <v>143506744</v>
      </c>
      <c r="C86" s="51" t="s">
        <v>146</v>
      </c>
      <c r="D86" s="52" t="s">
        <v>47</v>
      </c>
      <c r="E86" s="53">
        <v>33845</v>
      </c>
      <c r="F86" s="65">
        <v>8</v>
      </c>
      <c r="G86" s="41">
        <v>8</v>
      </c>
      <c r="H86" s="59">
        <f t="shared" si="10"/>
        <v>8</v>
      </c>
      <c r="I86" s="65">
        <v>9</v>
      </c>
      <c r="J86" s="41">
        <v>7</v>
      </c>
      <c r="K86" s="59">
        <f t="shared" si="11"/>
        <v>7.6</v>
      </c>
      <c r="L86" s="65">
        <v>8</v>
      </c>
      <c r="M86" s="41">
        <v>8</v>
      </c>
      <c r="N86" s="59">
        <f t="shared" si="12"/>
        <v>8</v>
      </c>
      <c r="O86" s="65">
        <v>9</v>
      </c>
      <c r="P86" s="41">
        <v>8</v>
      </c>
      <c r="Q86" s="59">
        <f t="shared" si="13"/>
        <v>8.299999999999999</v>
      </c>
      <c r="R86" s="65">
        <v>9</v>
      </c>
      <c r="S86" s="41">
        <v>7</v>
      </c>
      <c r="T86" s="59">
        <f t="shared" si="14"/>
        <v>7.6</v>
      </c>
      <c r="U86" s="65">
        <v>8</v>
      </c>
      <c r="V86" s="41">
        <v>7</v>
      </c>
      <c r="W86" s="42">
        <f t="shared" si="15"/>
        <v>7.299999999999999</v>
      </c>
      <c r="X86" s="45">
        <f t="shared" si="8"/>
        <v>164.00000000000003</v>
      </c>
      <c r="Y86" s="46">
        <f t="shared" si="9"/>
        <v>7.809523809523811</v>
      </c>
    </row>
    <row r="87" spans="1:25" ht="15.75">
      <c r="A87" s="38">
        <v>78</v>
      </c>
      <c r="B87" s="37">
        <v>143506745</v>
      </c>
      <c r="C87" s="51" t="s">
        <v>147</v>
      </c>
      <c r="D87" s="52" t="s">
        <v>47</v>
      </c>
      <c r="E87" s="53">
        <v>31027</v>
      </c>
      <c r="F87" s="65">
        <v>9</v>
      </c>
      <c r="G87" s="41">
        <v>8</v>
      </c>
      <c r="H87" s="59">
        <f t="shared" si="10"/>
        <v>8.299999999999999</v>
      </c>
      <c r="I87" s="65">
        <v>8</v>
      </c>
      <c r="J87" s="41">
        <v>7</v>
      </c>
      <c r="K87" s="59">
        <f t="shared" si="11"/>
        <v>7.299999999999999</v>
      </c>
      <c r="L87" s="65">
        <v>7</v>
      </c>
      <c r="M87" s="41">
        <v>8</v>
      </c>
      <c r="N87" s="59">
        <f t="shared" si="12"/>
        <v>7.699999999999999</v>
      </c>
      <c r="O87" s="65">
        <v>8</v>
      </c>
      <c r="P87" s="41">
        <v>8</v>
      </c>
      <c r="Q87" s="59">
        <f t="shared" si="13"/>
        <v>8</v>
      </c>
      <c r="R87" s="65">
        <v>8</v>
      </c>
      <c r="S87" s="41">
        <v>6</v>
      </c>
      <c r="T87" s="59">
        <f t="shared" si="14"/>
        <v>6.6</v>
      </c>
      <c r="U87" s="65">
        <v>6</v>
      </c>
      <c r="V87" s="41">
        <v>8</v>
      </c>
      <c r="W87" s="42">
        <f t="shared" si="15"/>
        <v>7.3999999999999995</v>
      </c>
      <c r="X87" s="45">
        <f t="shared" si="8"/>
        <v>159.2</v>
      </c>
      <c r="Y87" s="46">
        <f t="shared" si="9"/>
        <v>7.580952380952381</v>
      </c>
    </row>
    <row r="88" spans="1:25" ht="15.75">
      <c r="A88" s="37">
        <v>79</v>
      </c>
      <c r="B88" s="37">
        <v>143506746</v>
      </c>
      <c r="C88" s="51" t="s">
        <v>34</v>
      </c>
      <c r="D88" s="52" t="s">
        <v>25</v>
      </c>
      <c r="E88" s="53">
        <v>28890</v>
      </c>
      <c r="F88" s="65">
        <v>0</v>
      </c>
      <c r="G88" s="41">
        <v>7</v>
      </c>
      <c r="H88" s="59">
        <f t="shared" si="10"/>
        <v>4.8999999999999995</v>
      </c>
      <c r="I88" s="65">
        <v>6</v>
      </c>
      <c r="J88" s="41">
        <v>7</v>
      </c>
      <c r="K88" s="59">
        <f t="shared" si="11"/>
        <v>6.699999999999999</v>
      </c>
      <c r="L88" s="65">
        <v>7</v>
      </c>
      <c r="M88" s="41">
        <v>8</v>
      </c>
      <c r="N88" s="59">
        <f t="shared" si="12"/>
        <v>7.699999999999999</v>
      </c>
      <c r="O88" s="65">
        <v>8</v>
      </c>
      <c r="P88" s="41">
        <v>8</v>
      </c>
      <c r="Q88" s="59">
        <f t="shared" si="13"/>
        <v>8</v>
      </c>
      <c r="R88" s="65">
        <v>6</v>
      </c>
      <c r="S88" s="41">
        <v>6</v>
      </c>
      <c r="T88" s="59">
        <f t="shared" si="14"/>
        <v>5.999999999999999</v>
      </c>
      <c r="U88" s="65">
        <v>8</v>
      </c>
      <c r="V88" s="41">
        <v>7</v>
      </c>
      <c r="W88" s="42">
        <f t="shared" si="15"/>
        <v>7.299999999999999</v>
      </c>
      <c r="X88" s="45">
        <f t="shared" si="8"/>
        <v>141.1</v>
      </c>
      <c r="Y88" s="46">
        <f t="shared" si="9"/>
        <v>6.719047619047619</v>
      </c>
    </row>
    <row r="89" spans="1:25" ht="15.75">
      <c r="A89" s="38">
        <v>80</v>
      </c>
      <c r="B89" s="37">
        <v>143506747</v>
      </c>
      <c r="C89" s="51" t="s">
        <v>148</v>
      </c>
      <c r="D89" s="52" t="s">
        <v>25</v>
      </c>
      <c r="E89" s="53">
        <v>28272</v>
      </c>
      <c r="F89" s="65">
        <v>0</v>
      </c>
      <c r="G89" s="41">
        <v>7</v>
      </c>
      <c r="H89" s="59">
        <f t="shared" si="10"/>
        <v>4.8999999999999995</v>
      </c>
      <c r="I89" s="65">
        <v>6</v>
      </c>
      <c r="J89" s="41">
        <v>7</v>
      </c>
      <c r="K89" s="59">
        <f t="shared" si="11"/>
        <v>6.699999999999999</v>
      </c>
      <c r="L89" s="65">
        <v>0</v>
      </c>
      <c r="M89" s="41" t="s">
        <v>172</v>
      </c>
      <c r="N89" s="59">
        <v>0</v>
      </c>
      <c r="O89" s="65">
        <v>7</v>
      </c>
      <c r="P89" s="41">
        <v>7</v>
      </c>
      <c r="Q89" s="59">
        <f t="shared" si="13"/>
        <v>7</v>
      </c>
      <c r="R89" s="65">
        <v>0</v>
      </c>
      <c r="S89" s="41">
        <v>7</v>
      </c>
      <c r="T89" s="59">
        <f t="shared" si="14"/>
        <v>4.8999999999999995</v>
      </c>
      <c r="U89" s="65">
        <v>0</v>
      </c>
      <c r="V89" s="41">
        <v>8</v>
      </c>
      <c r="W89" s="42">
        <f t="shared" si="15"/>
        <v>5.6</v>
      </c>
      <c r="X89" s="45">
        <f t="shared" si="8"/>
        <v>98.89999999999999</v>
      </c>
      <c r="Y89" s="46">
        <f t="shared" si="9"/>
        <v>4.709523809523809</v>
      </c>
    </row>
    <row r="90" spans="1:25" s="29" customFormat="1" ht="15.75">
      <c r="A90" s="76">
        <v>81</v>
      </c>
      <c r="B90" s="76">
        <v>143506748</v>
      </c>
      <c r="C90" s="77" t="s">
        <v>36</v>
      </c>
      <c r="D90" s="78" t="s">
        <v>25</v>
      </c>
      <c r="E90" s="79">
        <v>31874</v>
      </c>
      <c r="F90" s="71">
        <v>8</v>
      </c>
      <c r="G90" s="72" t="s">
        <v>172</v>
      </c>
      <c r="H90" s="73">
        <v>2</v>
      </c>
      <c r="I90" s="71">
        <v>8</v>
      </c>
      <c r="J90" s="72" t="s">
        <v>172</v>
      </c>
      <c r="K90" s="73">
        <v>2</v>
      </c>
      <c r="L90" s="71">
        <v>7</v>
      </c>
      <c r="M90" s="72" t="s">
        <v>172</v>
      </c>
      <c r="N90" s="73">
        <v>2</v>
      </c>
      <c r="O90" s="71">
        <v>0</v>
      </c>
      <c r="P90" s="72" t="s">
        <v>172</v>
      </c>
      <c r="Q90" s="73">
        <v>0</v>
      </c>
      <c r="R90" s="71">
        <v>7</v>
      </c>
      <c r="S90" s="72" t="s">
        <v>172</v>
      </c>
      <c r="T90" s="73">
        <v>2</v>
      </c>
      <c r="U90" s="71">
        <v>5</v>
      </c>
      <c r="V90" s="72" t="s">
        <v>172</v>
      </c>
      <c r="W90" s="74">
        <v>2</v>
      </c>
      <c r="X90" s="80">
        <f t="shared" si="8"/>
        <v>36</v>
      </c>
      <c r="Y90" s="81">
        <f t="shared" si="9"/>
        <v>1.7142857142857142</v>
      </c>
    </row>
    <row r="91" spans="1:25" ht="15.75">
      <c r="A91" s="38">
        <v>82</v>
      </c>
      <c r="B91" s="37">
        <v>143506749</v>
      </c>
      <c r="C91" s="51" t="s">
        <v>149</v>
      </c>
      <c r="D91" s="52" t="s">
        <v>25</v>
      </c>
      <c r="E91" s="53">
        <v>31431</v>
      </c>
      <c r="F91" s="65">
        <v>9</v>
      </c>
      <c r="G91" s="41">
        <v>7</v>
      </c>
      <c r="H91" s="59">
        <f t="shared" si="10"/>
        <v>7.6</v>
      </c>
      <c r="I91" s="65">
        <v>6</v>
      </c>
      <c r="J91" s="41">
        <v>7</v>
      </c>
      <c r="K91" s="59">
        <f t="shared" si="11"/>
        <v>6.699999999999999</v>
      </c>
      <c r="L91" s="65">
        <v>8</v>
      </c>
      <c r="M91" s="41">
        <v>7</v>
      </c>
      <c r="N91" s="59">
        <f t="shared" si="12"/>
        <v>7.299999999999999</v>
      </c>
      <c r="O91" s="65">
        <v>8</v>
      </c>
      <c r="P91" s="41">
        <v>9</v>
      </c>
      <c r="Q91" s="59">
        <f t="shared" si="13"/>
        <v>8.7</v>
      </c>
      <c r="R91" s="65">
        <v>8</v>
      </c>
      <c r="S91" s="41">
        <v>6</v>
      </c>
      <c r="T91" s="59">
        <f t="shared" si="14"/>
        <v>6.6</v>
      </c>
      <c r="U91" s="65">
        <v>8</v>
      </c>
      <c r="V91" s="41">
        <v>7</v>
      </c>
      <c r="W91" s="42">
        <f t="shared" si="15"/>
        <v>7.299999999999999</v>
      </c>
      <c r="X91" s="45">
        <f t="shared" si="8"/>
        <v>154.2</v>
      </c>
      <c r="Y91" s="46">
        <f t="shared" si="9"/>
        <v>7.3428571428571425</v>
      </c>
    </row>
    <row r="92" spans="1:25" s="29" customFormat="1" ht="15.75">
      <c r="A92" s="76">
        <v>83</v>
      </c>
      <c r="B92" s="76">
        <v>143506750</v>
      </c>
      <c r="C92" s="77" t="s">
        <v>150</v>
      </c>
      <c r="D92" s="78" t="s">
        <v>151</v>
      </c>
      <c r="E92" s="79">
        <v>32385</v>
      </c>
      <c r="F92" s="71">
        <v>0</v>
      </c>
      <c r="G92" s="72" t="s">
        <v>172</v>
      </c>
      <c r="H92" s="73">
        <v>0</v>
      </c>
      <c r="I92" s="71">
        <v>7</v>
      </c>
      <c r="J92" s="72" t="s">
        <v>172</v>
      </c>
      <c r="K92" s="73">
        <v>2</v>
      </c>
      <c r="L92" s="71">
        <v>7</v>
      </c>
      <c r="M92" s="72" t="s">
        <v>172</v>
      </c>
      <c r="N92" s="73">
        <v>2</v>
      </c>
      <c r="O92" s="71">
        <v>8</v>
      </c>
      <c r="P92" s="72" t="s">
        <v>172</v>
      </c>
      <c r="Q92" s="73">
        <v>2</v>
      </c>
      <c r="R92" s="71">
        <v>6</v>
      </c>
      <c r="S92" s="72" t="s">
        <v>172</v>
      </c>
      <c r="T92" s="73">
        <v>2</v>
      </c>
      <c r="U92" s="71">
        <v>5</v>
      </c>
      <c r="V92" s="72" t="s">
        <v>172</v>
      </c>
      <c r="W92" s="74">
        <v>2</v>
      </c>
      <c r="X92" s="80">
        <f t="shared" si="8"/>
        <v>34</v>
      </c>
      <c r="Y92" s="81">
        <f t="shared" si="9"/>
        <v>1.619047619047619</v>
      </c>
    </row>
    <row r="93" spans="1:25" ht="15.75">
      <c r="A93" s="38">
        <v>84</v>
      </c>
      <c r="B93" s="37">
        <v>143506751</v>
      </c>
      <c r="C93" s="51" t="s">
        <v>152</v>
      </c>
      <c r="D93" s="52" t="s">
        <v>151</v>
      </c>
      <c r="E93" s="53">
        <v>34973</v>
      </c>
      <c r="F93" s="65">
        <v>9</v>
      </c>
      <c r="G93" s="41">
        <v>8</v>
      </c>
      <c r="H93" s="59">
        <f t="shared" si="10"/>
        <v>8.299999999999999</v>
      </c>
      <c r="I93" s="65">
        <v>8</v>
      </c>
      <c r="J93" s="41">
        <v>7</v>
      </c>
      <c r="K93" s="59">
        <f t="shared" si="11"/>
        <v>7.299999999999999</v>
      </c>
      <c r="L93" s="65">
        <v>8</v>
      </c>
      <c r="M93" s="41">
        <v>6</v>
      </c>
      <c r="N93" s="59">
        <f t="shared" si="12"/>
        <v>6.6</v>
      </c>
      <c r="O93" s="65">
        <v>9</v>
      </c>
      <c r="P93" s="41">
        <v>7</v>
      </c>
      <c r="Q93" s="59">
        <f t="shared" si="13"/>
        <v>7.6</v>
      </c>
      <c r="R93" s="65">
        <v>8</v>
      </c>
      <c r="S93" s="41">
        <v>5</v>
      </c>
      <c r="T93" s="59">
        <f t="shared" si="14"/>
        <v>5.9</v>
      </c>
      <c r="U93" s="65">
        <v>8</v>
      </c>
      <c r="V93" s="41">
        <v>8</v>
      </c>
      <c r="W93" s="42">
        <f t="shared" si="15"/>
        <v>8</v>
      </c>
      <c r="X93" s="45">
        <f t="shared" si="8"/>
        <v>153.29999999999998</v>
      </c>
      <c r="Y93" s="46">
        <f t="shared" si="9"/>
        <v>7.299999999999999</v>
      </c>
    </row>
    <row r="94" spans="1:25" s="29" customFormat="1" ht="15.75">
      <c r="A94" s="76">
        <v>85</v>
      </c>
      <c r="B94" s="76">
        <v>143506752</v>
      </c>
      <c r="C94" s="77" t="s">
        <v>153</v>
      </c>
      <c r="D94" s="78" t="s">
        <v>154</v>
      </c>
      <c r="E94" s="79">
        <v>33738</v>
      </c>
      <c r="F94" s="71">
        <v>0</v>
      </c>
      <c r="G94" s="72">
        <v>7</v>
      </c>
      <c r="H94" s="73">
        <f t="shared" si="10"/>
        <v>4.8999999999999995</v>
      </c>
      <c r="I94" s="71">
        <v>7</v>
      </c>
      <c r="J94" s="72" t="s">
        <v>172</v>
      </c>
      <c r="K94" s="73">
        <v>2</v>
      </c>
      <c r="L94" s="71">
        <v>0</v>
      </c>
      <c r="M94" s="72">
        <v>8</v>
      </c>
      <c r="N94" s="73">
        <f t="shared" si="12"/>
        <v>5.6</v>
      </c>
      <c r="O94" s="71">
        <v>0</v>
      </c>
      <c r="P94" s="72" t="s">
        <v>172</v>
      </c>
      <c r="Q94" s="73">
        <v>0</v>
      </c>
      <c r="R94" s="71">
        <v>0</v>
      </c>
      <c r="S94" s="72" t="s">
        <v>172</v>
      </c>
      <c r="T94" s="73">
        <v>0</v>
      </c>
      <c r="U94" s="71">
        <v>5</v>
      </c>
      <c r="V94" s="72" t="s">
        <v>172</v>
      </c>
      <c r="W94" s="74">
        <v>2</v>
      </c>
      <c r="X94" s="80">
        <f t="shared" si="8"/>
        <v>56</v>
      </c>
      <c r="Y94" s="81">
        <f t="shared" si="9"/>
        <v>2.6666666666666665</v>
      </c>
    </row>
    <row r="95" spans="1:25" s="29" customFormat="1" ht="15.75">
      <c r="A95" s="75">
        <v>86</v>
      </c>
      <c r="B95" s="76">
        <v>143506753</v>
      </c>
      <c r="C95" s="77" t="s">
        <v>155</v>
      </c>
      <c r="D95" s="78" t="s">
        <v>154</v>
      </c>
      <c r="E95" s="79">
        <v>33979</v>
      </c>
      <c r="F95" s="71">
        <v>0</v>
      </c>
      <c r="G95" s="72" t="s">
        <v>172</v>
      </c>
      <c r="H95" s="73">
        <v>0</v>
      </c>
      <c r="I95" s="71">
        <v>6</v>
      </c>
      <c r="J95" s="72" t="s">
        <v>172</v>
      </c>
      <c r="K95" s="73">
        <v>2</v>
      </c>
      <c r="L95" s="71">
        <v>0</v>
      </c>
      <c r="M95" s="72" t="s">
        <v>172</v>
      </c>
      <c r="N95" s="73">
        <v>0</v>
      </c>
      <c r="O95" s="71">
        <v>0</v>
      </c>
      <c r="P95" s="72" t="s">
        <v>172</v>
      </c>
      <c r="Q95" s="73">
        <v>0</v>
      </c>
      <c r="R95" s="71">
        <v>0</v>
      </c>
      <c r="S95" s="72" t="s">
        <v>172</v>
      </c>
      <c r="T95" s="73">
        <v>0</v>
      </c>
      <c r="U95" s="71">
        <v>5</v>
      </c>
      <c r="V95" s="72" t="s">
        <v>172</v>
      </c>
      <c r="W95" s="74">
        <v>2</v>
      </c>
      <c r="X95" s="80">
        <f t="shared" si="8"/>
        <v>14</v>
      </c>
      <c r="Y95" s="81">
        <f t="shared" si="9"/>
        <v>0.6666666666666666</v>
      </c>
    </row>
    <row r="96" spans="1:25" ht="15.75">
      <c r="A96" s="37">
        <v>87</v>
      </c>
      <c r="B96" s="37">
        <v>143506755</v>
      </c>
      <c r="C96" s="51" t="s">
        <v>156</v>
      </c>
      <c r="D96" s="52" t="s">
        <v>48</v>
      </c>
      <c r="E96" s="53">
        <v>31298</v>
      </c>
      <c r="F96" s="65">
        <v>8</v>
      </c>
      <c r="G96" s="41">
        <v>8</v>
      </c>
      <c r="H96" s="59">
        <f t="shared" si="10"/>
        <v>8</v>
      </c>
      <c r="I96" s="65">
        <v>6</v>
      </c>
      <c r="J96" s="41">
        <v>7</v>
      </c>
      <c r="K96" s="59">
        <f t="shared" si="11"/>
        <v>6.699999999999999</v>
      </c>
      <c r="L96" s="65">
        <v>8</v>
      </c>
      <c r="M96" s="41">
        <v>8</v>
      </c>
      <c r="N96" s="59">
        <f t="shared" si="12"/>
        <v>8</v>
      </c>
      <c r="O96" s="65">
        <v>7</v>
      </c>
      <c r="P96" s="41">
        <v>9</v>
      </c>
      <c r="Q96" s="59">
        <f t="shared" si="13"/>
        <v>8.4</v>
      </c>
      <c r="R96" s="65">
        <v>8</v>
      </c>
      <c r="S96" s="41">
        <v>8</v>
      </c>
      <c r="T96" s="59">
        <f t="shared" si="14"/>
        <v>8</v>
      </c>
      <c r="U96" s="65">
        <v>5</v>
      </c>
      <c r="V96" s="41">
        <v>7</v>
      </c>
      <c r="W96" s="42">
        <f t="shared" si="15"/>
        <v>6.3999999999999995</v>
      </c>
      <c r="X96" s="45">
        <f t="shared" si="8"/>
        <v>159.2</v>
      </c>
      <c r="Y96" s="46">
        <f t="shared" si="9"/>
        <v>7.580952380952381</v>
      </c>
    </row>
    <row r="97" spans="1:25" ht="15.75">
      <c r="A97" s="38">
        <v>88</v>
      </c>
      <c r="B97" s="37">
        <v>143506756</v>
      </c>
      <c r="C97" s="51" t="s">
        <v>63</v>
      </c>
      <c r="D97" s="52" t="s">
        <v>157</v>
      </c>
      <c r="E97" s="53">
        <v>33093</v>
      </c>
      <c r="F97" s="65">
        <v>8</v>
      </c>
      <c r="G97" s="41">
        <v>7</v>
      </c>
      <c r="H97" s="59">
        <f t="shared" si="10"/>
        <v>7.299999999999999</v>
      </c>
      <c r="I97" s="65">
        <v>6</v>
      </c>
      <c r="J97" s="41">
        <v>6</v>
      </c>
      <c r="K97" s="59">
        <f t="shared" si="11"/>
        <v>5.999999999999999</v>
      </c>
      <c r="L97" s="65">
        <v>7</v>
      </c>
      <c r="M97" s="41">
        <v>8</v>
      </c>
      <c r="N97" s="59">
        <f t="shared" si="12"/>
        <v>7.699999999999999</v>
      </c>
      <c r="O97" s="65">
        <v>7</v>
      </c>
      <c r="P97" s="41">
        <v>7</v>
      </c>
      <c r="Q97" s="59">
        <f t="shared" si="13"/>
        <v>7</v>
      </c>
      <c r="R97" s="65">
        <v>7</v>
      </c>
      <c r="S97" s="41">
        <v>7</v>
      </c>
      <c r="T97" s="59">
        <f t="shared" si="14"/>
        <v>7</v>
      </c>
      <c r="U97" s="65">
        <v>8</v>
      </c>
      <c r="V97" s="41">
        <v>8</v>
      </c>
      <c r="W97" s="42">
        <f t="shared" si="15"/>
        <v>8</v>
      </c>
      <c r="X97" s="45">
        <f t="shared" si="8"/>
        <v>150</v>
      </c>
      <c r="Y97" s="46">
        <f t="shared" si="9"/>
        <v>7.142857142857143</v>
      </c>
    </row>
    <row r="98" spans="1:25" ht="15.75">
      <c r="A98" s="37">
        <v>89</v>
      </c>
      <c r="B98" s="37">
        <v>143506758</v>
      </c>
      <c r="C98" s="51" t="s">
        <v>158</v>
      </c>
      <c r="D98" s="52" t="s">
        <v>26</v>
      </c>
      <c r="E98" s="53">
        <v>33135</v>
      </c>
      <c r="F98" s="67">
        <v>8</v>
      </c>
      <c r="G98" s="68">
        <v>8</v>
      </c>
      <c r="H98" s="69">
        <f t="shared" si="10"/>
        <v>8</v>
      </c>
      <c r="I98" s="67">
        <v>8</v>
      </c>
      <c r="J98" s="68">
        <v>7</v>
      </c>
      <c r="K98" s="69">
        <f t="shared" si="11"/>
        <v>7.299999999999999</v>
      </c>
      <c r="L98" s="67">
        <v>7</v>
      </c>
      <c r="M98" s="68">
        <v>8</v>
      </c>
      <c r="N98" s="69">
        <f t="shared" si="12"/>
        <v>7.699999999999999</v>
      </c>
      <c r="O98" s="67">
        <v>9</v>
      </c>
      <c r="P98" s="68">
        <v>8</v>
      </c>
      <c r="Q98" s="69">
        <f t="shared" si="13"/>
        <v>8.299999999999999</v>
      </c>
      <c r="R98" s="67">
        <v>8</v>
      </c>
      <c r="S98" s="68">
        <v>8</v>
      </c>
      <c r="T98" s="69">
        <f t="shared" si="14"/>
        <v>8</v>
      </c>
      <c r="U98" s="67">
        <v>8</v>
      </c>
      <c r="V98" s="68">
        <v>8</v>
      </c>
      <c r="W98" s="70">
        <f t="shared" si="15"/>
        <v>8</v>
      </c>
      <c r="X98" s="45">
        <f t="shared" si="8"/>
        <v>164.9</v>
      </c>
      <c r="Y98" s="46">
        <f t="shared" si="9"/>
        <v>7.852380952380953</v>
      </c>
    </row>
  </sheetData>
  <sheetProtection/>
  <autoFilter ref="A9:AB98"/>
  <mergeCells count="17">
    <mergeCell ref="Y8:Y9"/>
    <mergeCell ref="A2:C2"/>
    <mergeCell ref="C7:D7"/>
    <mergeCell ref="I7:K7"/>
    <mergeCell ref="U7:W7"/>
    <mergeCell ref="L7:N7"/>
    <mergeCell ref="O7:Q7"/>
    <mergeCell ref="R7:T7"/>
    <mergeCell ref="F8:H8"/>
    <mergeCell ref="D1:W1"/>
    <mergeCell ref="A1:C1"/>
    <mergeCell ref="I8:K8"/>
    <mergeCell ref="U8:W8"/>
    <mergeCell ref="L8:N8"/>
    <mergeCell ref="O8:Q8"/>
    <mergeCell ref="R8:T8"/>
    <mergeCell ref="F7:H7"/>
  </mergeCells>
  <printOptions/>
  <pageMargins left="0.22" right="0.17" top="0.27" bottom="0.19" header="0.3" footer="0.2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O78" sqref="O78"/>
    </sheetView>
  </sheetViews>
  <sheetFormatPr defaultColWidth="9.140625" defaultRowHeight="12.75"/>
  <cols>
    <col min="1" max="1" width="4.140625" style="22" customWidth="1"/>
    <col min="2" max="2" width="11.28125" style="22" customWidth="1"/>
    <col min="3" max="3" width="20.421875" style="0" customWidth="1"/>
    <col min="4" max="4" width="7.8515625" style="0" customWidth="1"/>
    <col min="5" max="5" width="11.28125" style="31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22" customWidth="1"/>
    <col min="14" max="14" width="4.28125" style="0" customWidth="1"/>
    <col min="15" max="16" width="4.28125" style="22" customWidth="1"/>
    <col min="17" max="17" width="4.28125" style="0" customWidth="1"/>
    <col min="18" max="19" width="4.28125" style="22" customWidth="1"/>
    <col min="20" max="23" width="4.28125" style="0" customWidth="1"/>
    <col min="24" max="24" width="9.421875" style="0" customWidth="1"/>
    <col min="25" max="25" width="9.28125" style="84" customWidth="1"/>
  </cols>
  <sheetData>
    <row r="1" spans="1:25" s="2" customFormat="1" ht="18" customHeight="1">
      <c r="A1" s="89" t="s">
        <v>160</v>
      </c>
      <c r="B1" s="89"/>
      <c r="C1" s="89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"/>
      <c r="Y1" s="12"/>
    </row>
    <row r="2" spans="1:25" s="2" customFormat="1" ht="18">
      <c r="A2" s="91" t="s">
        <v>159</v>
      </c>
      <c r="B2" s="91"/>
      <c r="C2" s="91"/>
      <c r="D2" s="3" t="s">
        <v>6</v>
      </c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2"/>
    </row>
    <row r="3" spans="1:25" s="2" customFormat="1" ht="18">
      <c r="A3" s="16"/>
      <c r="B3" s="16"/>
      <c r="C3" s="4"/>
      <c r="D3" s="5" t="s">
        <v>161</v>
      </c>
      <c r="E3" s="1"/>
      <c r="F3" s="5"/>
      <c r="I3" s="5" t="s">
        <v>184</v>
      </c>
      <c r="L3" s="3" t="s">
        <v>191</v>
      </c>
      <c r="U3" s="5"/>
      <c r="W3" s="5"/>
      <c r="X3" s="5"/>
      <c r="Y3" s="13"/>
    </row>
    <row r="4" spans="1:25" s="2" customFormat="1" ht="18">
      <c r="A4" s="17"/>
      <c r="B4" s="17"/>
      <c r="C4" s="1"/>
      <c r="D4" s="11" t="s">
        <v>5</v>
      </c>
      <c r="E4" s="1"/>
      <c r="F4" s="11"/>
      <c r="I4" s="5" t="s">
        <v>164</v>
      </c>
      <c r="J4" s="4"/>
      <c r="L4" s="3"/>
      <c r="U4" s="5"/>
      <c r="W4" s="5"/>
      <c r="X4" s="5"/>
      <c r="Y4" s="12"/>
    </row>
    <row r="5" spans="1:25" s="2" customFormat="1" ht="18.75">
      <c r="A5" s="18"/>
      <c r="B5" s="18"/>
      <c r="C5" s="1" t="s">
        <v>7</v>
      </c>
      <c r="D5" s="11" t="s">
        <v>51</v>
      </c>
      <c r="E5" s="1"/>
      <c r="F5" s="11"/>
      <c r="I5" s="11"/>
      <c r="J5" s="6"/>
      <c r="K5" s="6"/>
      <c r="L5" s="23" t="s">
        <v>182</v>
      </c>
      <c r="M5" s="6"/>
      <c r="N5" s="6"/>
      <c r="O5" s="6"/>
      <c r="P5" s="6"/>
      <c r="Q5" s="6"/>
      <c r="R5" s="6"/>
      <c r="S5" s="6"/>
      <c r="T5" s="6"/>
      <c r="U5" s="6"/>
      <c r="W5" s="6"/>
      <c r="X5" s="6"/>
      <c r="Y5" s="14"/>
    </row>
    <row r="6" spans="1:25" s="2" customFormat="1" ht="15.75" customHeight="1">
      <c r="A6" s="18"/>
      <c r="B6" s="18"/>
      <c r="C6" s="1"/>
      <c r="D6" s="4"/>
      <c r="E6" s="1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4"/>
    </row>
    <row r="7" spans="1:25" s="7" customFormat="1" ht="46.5" customHeight="1">
      <c r="A7" s="19" t="s">
        <v>1</v>
      </c>
      <c r="B7" s="19" t="s">
        <v>2</v>
      </c>
      <c r="C7" s="92" t="s">
        <v>3</v>
      </c>
      <c r="D7" s="93"/>
      <c r="E7" s="32" t="s">
        <v>50</v>
      </c>
      <c r="F7" s="94" t="s">
        <v>185</v>
      </c>
      <c r="G7" s="95"/>
      <c r="H7" s="96"/>
      <c r="I7" s="94" t="s">
        <v>186</v>
      </c>
      <c r="J7" s="95"/>
      <c r="K7" s="96"/>
      <c r="L7" s="97" t="s">
        <v>187</v>
      </c>
      <c r="M7" s="97"/>
      <c r="N7" s="97"/>
      <c r="O7" s="97" t="s">
        <v>188</v>
      </c>
      <c r="P7" s="97"/>
      <c r="Q7" s="97"/>
      <c r="R7" s="97" t="s">
        <v>189</v>
      </c>
      <c r="S7" s="97"/>
      <c r="T7" s="97"/>
      <c r="U7" s="97" t="s">
        <v>190</v>
      </c>
      <c r="V7" s="97"/>
      <c r="W7" s="97"/>
      <c r="X7" s="56" t="s">
        <v>9</v>
      </c>
      <c r="Y7" s="57" t="s">
        <v>4</v>
      </c>
    </row>
    <row r="8" spans="1:25" ht="15.75" customHeight="1">
      <c r="A8" s="20"/>
      <c r="B8" s="20"/>
      <c r="C8" s="25"/>
      <c r="D8" s="24"/>
      <c r="E8" s="33"/>
      <c r="F8" s="99">
        <v>5</v>
      </c>
      <c r="G8" s="100"/>
      <c r="H8" s="101"/>
      <c r="I8" s="99">
        <v>4</v>
      </c>
      <c r="J8" s="100"/>
      <c r="K8" s="101"/>
      <c r="L8" s="102">
        <v>3</v>
      </c>
      <c r="M8" s="102"/>
      <c r="N8" s="102"/>
      <c r="O8" s="102">
        <v>3</v>
      </c>
      <c r="P8" s="102"/>
      <c r="Q8" s="102"/>
      <c r="R8" s="102">
        <v>4</v>
      </c>
      <c r="S8" s="102"/>
      <c r="T8" s="102"/>
      <c r="U8" s="99">
        <v>3</v>
      </c>
      <c r="V8" s="100"/>
      <c r="W8" s="101"/>
      <c r="X8" s="24">
        <f>SUM(E8:W8)</f>
        <v>22</v>
      </c>
      <c r="Y8" s="98"/>
    </row>
    <row r="9" spans="1:25" s="9" customFormat="1" ht="15.75" customHeight="1">
      <c r="A9" s="20"/>
      <c r="B9" s="21"/>
      <c r="C9" s="8"/>
      <c r="D9" s="26"/>
      <c r="E9" s="28">
        <v>0.3</v>
      </c>
      <c r="F9" s="34">
        <v>0.3</v>
      </c>
      <c r="G9" s="34">
        <v>0.7</v>
      </c>
      <c r="H9" s="35">
        <v>1</v>
      </c>
      <c r="I9" s="34">
        <v>0.3</v>
      </c>
      <c r="J9" s="34">
        <v>0.7</v>
      </c>
      <c r="K9" s="35">
        <v>1</v>
      </c>
      <c r="L9" s="34">
        <v>0.3</v>
      </c>
      <c r="M9" s="34">
        <v>0.7</v>
      </c>
      <c r="N9" s="35">
        <v>1</v>
      </c>
      <c r="O9" s="34">
        <v>0.3</v>
      </c>
      <c r="P9" s="34">
        <v>0.7</v>
      </c>
      <c r="Q9" s="35">
        <v>1</v>
      </c>
      <c r="R9" s="34">
        <v>0.3</v>
      </c>
      <c r="S9" s="34">
        <v>0.7</v>
      </c>
      <c r="T9" s="35">
        <v>1</v>
      </c>
      <c r="U9" s="34">
        <v>0.3</v>
      </c>
      <c r="V9" s="34">
        <v>0.7</v>
      </c>
      <c r="W9" s="35">
        <v>1</v>
      </c>
      <c r="X9" s="27"/>
      <c r="Y9" s="98"/>
    </row>
    <row r="10" spans="1:25" ht="17.25" customHeight="1">
      <c r="A10" s="36">
        <v>1</v>
      </c>
      <c r="B10" s="38">
        <v>143506650</v>
      </c>
      <c r="C10" s="48" t="s">
        <v>52</v>
      </c>
      <c r="D10" s="49" t="s">
        <v>10</v>
      </c>
      <c r="E10" s="50">
        <v>34121</v>
      </c>
      <c r="F10" s="66">
        <v>7</v>
      </c>
      <c r="G10" s="39">
        <v>7</v>
      </c>
      <c r="H10" s="58">
        <f>F10*0.3+G10*0.7</f>
        <v>7</v>
      </c>
      <c r="I10" s="66">
        <v>9</v>
      </c>
      <c r="J10" s="39">
        <v>7</v>
      </c>
      <c r="K10" s="58">
        <f>I10*0.3+J10*0.7</f>
        <v>7.6</v>
      </c>
      <c r="L10" s="66">
        <v>0</v>
      </c>
      <c r="M10" s="39">
        <v>8</v>
      </c>
      <c r="N10" s="58">
        <f>L10*0.3+M10*0.7</f>
        <v>5.6</v>
      </c>
      <c r="O10" s="66">
        <v>5</v>
      </c>
      <c r="P10" s="39">
        <v>7</v>
      </c>
      <c r="Q10" s="58">
        <f>O10*0.3+P10*0.7</f>
        <v>6.3999999999999995</v>
      </c>
      <c r="R10" s="66">
        <v>3</v>
      </c>
      <c r="S10" s="39">
        <v>6</v>
      </c>
      <c r="T10" s="58">
        <f>R10*0.3+S10*0.7</f>
        <v>5.1</v>
      </c>
      <c r="U10" s="66">
        <v>8</v>
      </c>
      <c r="V10" s="39">
        <v>9</v>
      </c>
      <c r="W10" s="40">
        <f>U10*0.3+V10*0.7</f>
        <v>8.7</v>
      </c>
      <c r="X10" s="54">
        <f>H10*$F$8+K10*$I$8+N10*$L$8+Q10*$O$8+T10*$R$8+W10*$U$8</f>
        <v>147.9</v>
      </c>
      <c r="Y10" s="55">
        <f>X10/$X$8</f>
        <v>6.722727272727273</v>
      </c>
    </row>
    <row r="11" spans="1:25" s="47" customFormat="1" ht="17.25" customHeight="1">
      <c r="A11" s="38">
        <v>2</v>
      </c>
      <c r="B11" s="37">
        <v>143506651</v>
      </c>
      <c r="C11" s="51" t="s">
        <v>53</v>
      </c>
      <c r="D11" s="52" t="s">
        <v>54</v>
      </c>
      <c r="E11" s="53">
        <v>32379</v>
      </c>
      <c r="F11" s="65">
        <v>7</v>
      </c>
      <c r="G11" s="41">
        <v>7</v>
      </c>
      <c r="H11" s="59">
        <f aca="true" t="shared" si="0" ref="H11:H74">F11*0.3+G11*0.7</f>
        <v>7</v>
      </c>
      <c r="I11" s="65">
        <v>8</v>
      </c>
      <c r="J11" s="41">
        <v>7</v>
      </c>
      <c r="K11" s="59">
        <f aca="true" t="shared" si="1" ref="K11:K74">I11*0.3+J11*0.7</f>
        <v>7.299999999999999</v>
      </c>
      <c r="L11" s="65">
        <v>0</v>
      </c>
      <c r="M11" s="41">
        <v>7</v>
      </c>
      <c r="N11" s="59">
        <f aca="true" t="shared" si="2" ref="N11:N74">L11*0.3+M11*0.7</f>
        <v>4.8999999999999995</v>
      </c>
      <c r="O11" s="65">
        <v>7</v>
      </c>
      <c r="P11" s="41">
        <v>6</v>
      </c>
      <c r="Q11" s="59">
        <f aca="true" t="shared" si="3" ref="Q11:Q74">O11*0.3+P11*0.7</f>
        <v>6.299999999999999</v>
      </c>
      <c r="R11" s="65">
        <v>3</v>
      </c>
      <c r="S11" s="41" t="s">
        <v>172</v>
      </c>
      <c r="T11" s="59">
        <v>1</v>
      </c>
      <c r="U11" s="65">
        <v>7</v>
      </c>
      <c r="V11" s="41">
        <v>10</v>
      </c>
      <c r="W11" s="42">
        <f aca="true" t="shared" si="4" ref="W11:W74">U11*0.3+V11*0.7</f>
        <v>9.1</v>
      </c>
      <c r="X11" s="45">
        <f aca="true" t="shared" si="5" ref="X11:X74">H11*$F$8+K11*$I$8+N11*$L$8+Q11*$O$8+T11*$R$8+W11*$U$8</f>
        <v>129.09999999999997</v>
      </c>
      <c r="Y11" s="46">
        <f aca="true" t="shared" si="6" ref="Y11:Y74">X11/$X$8</f>
        <v>5.868181818181816</v>
      </c>
    </row>
    <row r="12" spans="1:25" ht="17.25" customHeight="1">
      <c r="A12" s="37">
        <v>3</v>
      </c>
      <c r="B12" s="37">
        <v>143506652</v>
      </c>
      <c r="C12" s="51" t="s">
        <v>55</v>
      </c>
      <c r="D12" s="52" t="s">
        <v>54</v>
      </c>
      <c r="E12" s="53">
        <v>34651</v>
      </c>
      <c r="F12" s="65">
        <v>7</v>
      </c>
      <c r="G12" s="41">
        <v>6</v>
      </c>
      <c r="H12" s="59">
        <f t="shared" si="0"/>
        <v>6.299999999999999</v>
      </c>
      <c r="I12" s="65">
        <v>9</v>
      </c>
      <c r="J12" s="41">
        <v>6</v>
      </c>
      <c r="K12" s="59">
        <f t="shared" si="1"/>
        <v>6.899999999999999</v>
      </c>
      <c r="L12" s="65">
        <v>8</v>
      </c>
      <c r="M12" s="41">
        <v>7</v>
      </c>
      <c r="N12" s="59">
        <f t="shared" si="2"/>
        <v>7.299999999999999</v>
      </c>
      <c r="O12" s="65">
        <v>8</v>
      </c>
      <c r="P12" s="41">
        <v>7</v>
      </c>
      <c r="Q12" s="59">
        <f t="shared" si="3"/>
        <v>7.299999999999999</v>
      </c>
      <c r="R12" s="65">
        <v>9</v>
      </c>
      <c r="S12" s="41">
        <v>6</v>
      </c>
      <c r="T12" s="59">
        <f aca="true" t="shared" si="7" ref="T12:T75">R12*0.3+S12*0.7</f>
        <v>6.899999999999999</v>
      </c>
      <c r="U12" s="65">
        <v>7</v>
      </c>
      <c r="V12" s="41">
        <v>5</v>
      </c>
      <c r="W12" s="42">
        <f t="shared" si="4"/>
        <v>5.6</v>
      </c>
      <c r="X12" s="45">
        <f t="shared" si="5"/>
        <v>147.29999999999995</v>
      </c>
      <c r="Y12" s="46">
        <f t="shared" si="6"/>
        <v>6.6954545454545435</v>
      </c>
    </row>
    <row r="13" spans="1:25" ht="17.25" customHeight="1">
      <c r="A13" s="38">
        <v>4</v>
      </c>
      <c r="B13" s="37">
        <v>143506653</v>
      </c>
      <c r="C13" s="51" t="s">
        <v>56</v>
      </c>
      <c r="D13" s="52" t="s">
        <v>54</v>
      </c>
      <c r="E13" s="53">
        <v>31794</v>
      </c>
      <c r="F13" s="65">
        <v>8</v>
      </c>
      <c r="G13" s="41">
        <v>6</v>
      </c>
      <c r="H13" s="59">
        <f t="shared" si="0"/>
        <v>6.6</v>
      </c>
      <c r="I13" s="65">
        <v>9</v>
      </c>
      <c r="J13" s="41">
        <v>7</v>
      </c>
      <c r="K13" s="59">
        <f t="shared" si="1"/>
        <v>7.6</v>
      </c>
      <c r="L13" s="65">
        <v>0</v>
      </c>
      <c r="M13" s="41">
        <v>7</v>
      </c>
      <c r="N13" s="59">
        <f t="shared" si="2"/>
        <v>4.8999999999999995</v>
      </c>
      <c r="O13" s="65">
        <v>9</v>
      </c>
      <c r="P13" s="41">
        <v>7</v>
      </c>
      <c r="Q13" s="59">
        <f t="shared" si="3"/>
        <v>7.6</v>
      </c>
      <c r="R13" s="65">
        <v>10</v>
      </c>
      <c r="S13" s="41">
        <v>7</v>
      </c>
      <c r="T13" s="59">
        <f t="shared" si="7"/>
        <v>7.8999999999999995</v>
      </c>
      <c r="U13" s="65">
        <v>8</v>
      </c>
      <c r="V13" s="41">
        <v>9</v>
      </c>
      <c r="W13" s="42">
        <f t="shared" si="4"/>
        <v>8.7</v>
      </c>
      <c r="X13" s="45">
        <f t="shared" si="5"/>
        <v>158.6</v>
      </c>
      <c r="Y13" s="46">
        <f t="shared" si="6"/>
        <v>7.209090909090909</v>
      </c>
    </row>
    <row r="14" spans="1:25" ht="17.25" customHeight="1">
      <c r="A14" s="37">
        <v>5</v>
      </c>
      <c r="B14" s="37">
        <v>143506655</v>
      </c>
      <c r="C14" s="51" t="s">
        <v>33</v>
      </c>
      <c r="D14" s="52" t="s">
        <v>57</v>
      </c>
      <c r="E14" s="53">
        <v>33407</v>
      </c>
      <c r="F14" s="65">
        <v>8</v>
      </c>
      <c r="G14" s="41">
        <v>6</v>
      </c>
      <c r="H14" s="59">
        <f t="shared" si="0"/>
        <v>6.6</v>
      </c>
      <c r="I14" s="65">
        <v>8</v>
      </c>
      <c r="J14" s="41">
        <v>7</v>
      </c>
      <c r="K14" s="59">
        <f t="shared" si="1"/>
        <v>7.299999999999999</v>
      </c>
      <c r="L14" s="65">
        <v>7</v>
      </c>
      <c r="M14" s="41">
        <v>4</v>
      </c>
      <c r="N14" s="59">
        <f t="shared" si="2"/>
        <v>4.9</v>
      </c>
      <c r="O14" s="65">
        <v>7</v>
      </c>
      <c r="P14" s="41">
        <v>7</v>
      </c>
      <c r="Q14" s="59">
        <f t="shared" si="3"/>
        <v>7</v>
      </c>
      <c r="R14" s="65">
        <v>10</v>
      </c>
      <c r="S14" s="41">
        <v>5</v>
      </c>
      <c r="T14" s="59">
        <f t="shared" si="7"/>
        <v>6.5</v>
      </c>
      <c r="U14" s="65">
        <v>8</v>
      </c>
      <c r="V14" s="41">
        <v>3</v>
      </c>
      <c r="W14" s="42">
        <f t="shared" si="4"/>
        <v>4.5</v>
      </c>
      <c r="X14" s="45">
        <f t="shared" si="5"/>
        <v>137.39999999999998</v>
      </c>
      <c r="Y14" s="46">
        <f t="shared" si="6"/>
        <v>6.245454545454544</v>
      </c>
    </row>
    <row r="15" spans="1:25" s="29" customFormat="1" ht="17.25" customHeight="1">
      <c r="A15" s="75">
        <v>6</v>
      </c>
      <c r="B15" s="76">
        <v>143506656</v>
      </c>
      <c r="C15" s="77" t="s">
        <v>58</v>
      </c>
      <c r="D15" s="78" t="s">
        <v>11</v>
      </c>
      <c r="E15" s="79">
        <v>28901</v>
      </c>
      <c r="F15" s="71">
        <v>7</v>
      </c>
      <c r="G15" s="72" t="s">
        <v>172</v>
      </c>
      <c r="H15" s="73">
        <v>2</v>
      </c>
      <c r="I15" s="71">
        <v>8</v>
      </c>
      <c r="J15" s="72" t="s">
        <v>172</v>
      </c>
      <c r="K15" s="73">
        <v>2</v>
      </c>
      <c r="L15" s="71">
        <v>8</v>
      </c>
      <c r="M15" s="72" t="s">
        <v>172</v>
      </c>
      <c r="N15" s="73">
        <v>2</v>
      </c>
      <c r="O15" s="71">
        <v>9</v>
      </c>
      <c r="P15" s="72" t="s">
        <v>172</v>
      </c>
      <c r="Q15" s="73">
        <v>3</v>
      </c>
      <c r="R15" s="71">
        <v>9</v>
      </c>
      <c r="S15" s="72" t="s">
        <v>172</v>
      </c>
      <c r="T15" s="73">
        <v>3</v>
      </c>
      <c r="U15" s="71">
        <v>7</v>
      </c>
      <c r="V15" s="72" t="s">
        <v>172</v>
      </c>
      <c r="W15" s="74">
        <v>2</v>
      </c>
      <c r="X15" s="80">
        <f t="shared" si="5"/>
        <v>51</v>
      </c>
      <c r="Y15" s="81">
        <f t="shared" si="6"/>
        <v>2.3181818181818183</v>
      </c>
    </row>
    <row r="16" spans="1:25" s="29" customFormat="1" ht="17.25" customHeight="1">
      <c r="A16" s="76">
        <v>7</v>
      </c>
      <c r="B16" s="76">
        <v>143506657</v>
      </c>
      <c r="C16" s="77" t="s">
        <v>59</v>
      </c>
      <c r="D16" s="78" t="s">
        <v>60</v>
      </c>
      <c r="E16" s="79">
        <v>28843</v>
      </c>
      <c r="F16" s="71">
        <v>9</v>
      </c>
      <c r="G16" s="72" t="s">
        <v>172</v>
      </c>
      <c r="H16" s="73">
        <v>3</v>
      </c>
      <c r="I16" s="71">
        <v>9</v>
      </c>
      <c r="J16" s="72" t="s">
        <v>172</v>
      </c>
      <c r="K16" s="73">
        <v>3</v>
      </c>
      <c r="L16" s="71">
        <v>0</v>
      </c>
      <c r="M16" s="72" t="s">
        <v>172</v>
      </c>
      <c r="N16" s="73">
        <v>0</v>
      </c>
      <c r="O16" s="71">
        <v>6</v>
      </c>
      <c r="P16" s="72" t="s">
        <v>172</v>
      </c>
      <c r="Q16" s="73">
        <v>2</v>
      </c>
      <c r="R16" s="71">
        <v>0</v>
      </c>
      <c r="S16" s="72" t="s">
        <v>172</v>
      </c>
      <c r="T16" s="73">
        <v>0</v>
      </c>
      <c r="U16" s="71">
        <v>7</v>
      </c>
      <c r="V16" s="72" t="s">
        <v>172</v>
      </c>
      <c r="W16" s="74">
        <v>2</v>
      </c>
      <c r="X16" s="80">
        <f t="shared" si="5"/>
        <v>39</v>
      </c>
      <c r="Y16" s="81">
        <f t="shared" si="6"/>
        <v>1.7727272727272727</v>
      </c>
    </row>
    <row r="17" spans="1:25" ht="17.25" customHeight="1">
      <c r="A17" s="38">
        <v>8</v>
      </c>
      <c r="B17" s="37">
        <v>143506658</v>
      </c>
      <c r="C17" s="51" t="s">
        <v>61</v>
      </c>
      <c r="D17" s="52" t="s">
        <v>62</v>
      </c>
      <c r="E17" s="53">
        <v>32423</v>
      </c>
      <c r="F17" s="65">
        <v>8</v>
      </c>
      <c r="G17" s="41">
        <v>7</v>
      </c>
      <c r="H17" s="59">
        <f t="shared" si="0"/>
        <v>7.299999999999999</v>
      </c>
      <c r="I17" s="65">
        <v>8</v>
      </c>
      <c r="J17" s="41">
        <v>7</v>
      </c>
      <c r="K17" s="59">
        <f t="shared" si="1"/>
        <v>7.299999999999999</v>
      </c>
      <c r="L17" s="65">
        <v>9</v>
      </c>
      <c r="M17" s="41">
        <v>7</v>
      </c>
      <c r="N17" s="59">
        <f t="shared" si="2"/>
        <v>7.6</v>
      </c>
      <c r="O17" s="65">
        <v>7</v>
      </c>
      <c r="P17" s="41">
        <v>7</v>
      </c>
      <c r="Q17" s="59">
        <f t="shared" si="3"/>
        <v>7</v>
      </c>
      <c r="R17" s="65">
        <v>10</v>
      </c>
      <c r="S17" s="41">
        <v>6</v>
      </c>
      <c r="T17" s="59">
        <f t="shared" si="7"/>
        <v>7.199999999999999</v>
      </c>
      <c r="U17" s="65">
        <v>8</v>
      </c>
      <c r="V17" s="41">
        <v>10</v>
      </c>
      <c r="W17" s="42">
        <f t="shared" si="4"/>
        <v>9.4</v>
      </c>
      <c r="X17" s="45">
        <f t="shared" si="5"/>
        <v>166.5</v>
      </c>
      <c r="Y17" s="46">
        <f t="shared" si="6"/>
        <v>7.568181818181818</v>
      </c>
    </row>
    <row r="18" spans="1:28" s="29" customFormat="1" ht="17.25" customHeight="1">
      <c r="A18" s="76">
        <v>9</v>
      </c>
      <c r="B18" s="76">
        <v>143506659</v>
      </c>
      <c r="C18" s="77" t="s">
        <v>27</v>
      </c>
      <c r="D18" s="78" t="s">
        <v>32</v>
      </c>
      <c r="E18" s="79">
        <v>30944</v>
      </c>
      <c r="F18" s="71">
        <v>8</v>
      </c>
      <c r="G18" s="72" t="s">
        <v>172</v>
      </c>
      <c r="H18" s="73">
        <v>2</v>
      </c>
      <c r="I18" s="71">
        <v>8</v>
      </c>
      <c r="J18" s="72" t="s">
        <v>172</v>
      </c>
      <c r="K18" s="73">
        <v>2</v>
      </c>
      <c r="L18" s="71">
        <v>0</v>
      </c>
      <c r="M18" s="72" t="s">
        <v>172</v>
      </c>
      <c r="N18" s="73">
        <v>0</v>
      </c>
      <c r="O18" s="71">
        <v>5</v>
      </c>
      <c r="P18" s="72" t="s">
        <v>172</v>
      </c>
      <c r="Q18" s="73">
        <v>2</v>
      </c>
      <c r="R18" s="71">
        <v>0</v>
      </c>
      <c r="S18" s="72" t="s">
        <v>172</v>
      </c>
      <c r="T18" s="73">
        <v>0</v>
      </c>
      <c r="U18" s="71">
        <v>7</v>
      </c>
      <c r="V18" s="72" t="s">
        <v>172</v>
      </c>
      <c r="W18" s="74">
        <v>2</v>
      </c>
      <c r="X18" s="80">
        <f t="shared" si="5"/>
        <v>30</v>
      </c>
      <c r="Y18" s="81">
        <f t="shared" si="6"/>
        <v>1.3636363636363635</v>
      </c>
      <c r="AB18" s="29" t="s">
        <v>8</v>
      </c>
    </row>
    <row r="19" spans="1:25" s="29" customFormat="1" ht="17.25" customHeight="1">
      <c r="A19" s="75">
        <v>10</v>
      </c>
      <c r="B19" s="76">
        <v>143506660</v>
      </c>
      <c r="C19" s="77" t="s">
        <v>63</v>
      </c>
      <c r="D19" s="78" t="s">
        <v>29</v>
      </c>
      <c r="E19" s="79">
        <v>31898</v>
      </c>
      <c r="F19" s="71">
        <v>1</v>
      </c>
      <c r="G19" s="72" t="s">
        <v>172</v>
      </c>
      <c r="H19" s="73">
        <v>0</v>
      </c>
      <c r="I19" s="71">
        <v>9</v>
      </c>
      <c r="J19" s="72" t="s">
        <v>172</v>
      </c>
      <c r="K19" s="73">
        <v>3</v>
      </c>
      <c r="L19" s="71">
        <v>0</v>
      </c>
      <c r="M19" s="72" t="s">
        <v>172</v>
      </c>
      <c r="N19" s="73">
        <v>0</v>
      </c>
      <c r="O19" s="71">
        <v>5</v>
      </c>
      <c r="P19" s="72" t="s">
        <v>172</v>
      </c>
      <c r="Q19" s="73">
        <v>2</v>
      </c>
      <c r="R19" s="71">
        <v>0</v>
      </c>
      <c r="S19" s="72" t="s">
        <v>172</v>
      </c>
      <c r="T19" s="73">
        <v>0</v>
      </c>
      <c r="U19" s="71">
        <v>7</v>
      </c>
      <c r="V19" s="72" t="s">
        <v>172</v>
      </c>
      <c r="W19" s="74">
        <v>2</v>
      </c>
      <c r="X19" s="80">
        <f t="shared" si="5"/>
        <v>24</v>
      </c>
      <c r="Y19" s="81">
        <f t="shared" si="6"/>
        <v>1.0909090909090908</v>
      </c>
    </row>
    <row r="20" spans="1:25" ht="17.25" customHeight="1">
      <c r="A20" s="37">
        <v>11</v>
      </c>
      <c r="B20" s="37">
        <v>143506662</v>
      </c>
      <c r="C20" s="51" t="s">
        <v>64</v>
      </c>
      <c r="D20" s="52" t="s">
        <v>29</v>
      </c>
      <c r="E20" s="53">
        <v>33582</v>
      </c>
      <c r="F20" s="65">
        <v>8</v>
      </c>
      <c r="G20" s="41">
        <v>7</v>
      </c>
      <c r="H20" s="59">
        <f t="shared" si="0"/>
        <v>7.299999999999999</v>
      </c>
      <c r="I20" s="65">
        <v>9</v>
      </c>
      <c r="J20" s="41">
        <v>8</v>
      </c>
      <c r="K20" s="59">
        <f t="shared" si="1"/>
        <v>8.299999999999999</v>
      </c>
      <c r="L20" s="65">
        <v>8</v>
      </c>
      <c r="M20" s="41">
        <v>7</v>
      </c>
      <c r="N20" s="59">
        <f t="shared" si="2"/>
        <v>7.299999999999999</v>
      </c>
      <c r="O20" s="65">
        <v>9</v>
      </c>
      <c r="P20" s="41">
        <v>6</v>
      </c>
      <c r="Q20" s="59">
        <f t="shared" si="3"/>
        <v>6.899999999999999</v>
      </c>
      <c r="R20" s="65">
        <v>9</v>
      </c>
      <c r="S20" s="41">
        <v>5</v>
      </c>
      <c r="T20" s="59">
        <f t="shared" si="7"/>
        <v>6.199999999999999</v>
      </c>
      <c r="U20" s="65">
        <v>7</v>
      </c>
      <c r="V20" s="41">
        <v>9</v>
      </c>
      <c r="W20" s="42">
        <f t="shared" si="4"/>
        <v>8.4</v>
      </c>
      <c r="X20" s="45">
        <f t="shared" si="5"/>
        <v>162.29999999999995</v>
      </c>
      <c r="Y20" s="46">
        <f t="shared" si="6"/>
        <v>7.377272727272725</v>
      </c>
    </row>
    <row r="21" spans="1:25" s="29" customFormat="1" ht="17.25" customHeight="1">
      <c r="A21" s="38">
        <v>12</v>
      </c>
      <c r="B21" s="37">
        <v>143506663</v>
      </c>
      <c r="C21" s="51" t="s">
        <v>65</v>
      </c>
      <c r="D21" s="52" t="s">
        <v>12</v>
      </c>
      <c r="E21" s="53">
        <v>34169</v>
      </c>
      <c r="F21" s="65">
        <v>9</v>
      </c>
      <c r="G21" s="41">
        <v>8</v>
      </c>
      <c r="H21" s="59">
        <f t="shared" si="0"/>
        <v>8.299999999999999</v>
      </c>
      <c r="I21" s="65">
        <v>8</v>
      </c>
      <c r="J21" s="41">
        <v>7</v>
      </c>
      <c r="K21" s="59">
        <f t="shared" si="1"/>
        <v>7.299999999999999</v>
      </c>
      <c r="L21" s="65">
        <v>6</v>
      </c>
      <c r="M21" s="41">
        <v>8</v>
      </c>
      <c r="N21" s="59">
        <f t="shared" si="2"/>
        <v>7.3999999999999995</v>
      </c>
      <c r="O21" s="65">
        <v>5</v>
      </c>
      <c r="P21" s="41">
        <v>7</v>
      </c>
      <c r="Q21" s="59">
        <f t="shared" si="3"/>
        <v>6.3999999999999995</v>
      </c>
      <c r="R21" s="65">
        <v>8</v>
      </c>
      <c r="S21" s="41">
        <v>6</v>
      </c>
      <c r="T21" s="59">
        <f t="shared" si="7"/>
        <v>6.6</v>
      </c>
      <c r="U21" s="65">
        <v>7</v>
      </c>
      <c r="V21" s="41">
        <v>10</v>
      </c>
      <c r="W21" s="42">
        <f t="shared" si="4"/>
        <v>9.1</v>
      </c>
      <c r="X21" s="45">
        <f t="shared" si="5"/>
        <v>165.8</v>
      </c>
      <c r="Y21" s="46">
        <f t="shared" si="6"/>
        <v>7.536363636363637</v>
      </c>
    </row>
    <row r="22" spans="1:25" ht="17.25" customHeight="1">
      <c r="A22" s="37">
        <v>13</v>
      </c>
      <c r="B22" s="37">
        <v>143506664</v>
      </c>
      <c r="C22" s="51" t="s">
        <v>66</v>
      </c>
      <c r="D22" s="52" t="s">
        <v>12</v>
      </c>
      <c r="E22" s="53">
        <v>31413</v>
      </c>
      <c r="F22" s="65">
        <v>7</v>
      </c>
      <c r="G22" s="41">
        <v>8</v>
      </c>
      <c r="H22" s="59">
        <f t="shared" si="0"/>
        <v>7.699999999999999</v>
      </c>
      <c r="I22" s="65">
        <v>8</v>
      </c>
      <c r="J22" s="41">
        <v>7</v>
      </c>
      <c r="K22" s="59">
        <f t="shared" si="1"/>
        <v>7.299999999999999</v>
      </c>
      <c r="L22" s="65">
        <v>6</v>
      </c>
      <c r="M22" s="41">
        <v>8</v>
      </c>
      <c r="N22" s="59">
        <f t="shared" si="2"/>
        <v>7.3999999999999995</v>
      </c>
      <c r="O22" s="65">
        <v>5</v>
      </c>
      <c r="P22" s="41">
        <v>6</v>
      </c>
      <c r="Q22" s="59">
        <f t="shared" si="3"/>
        <v>5.699999999999999</v>
      </c>
      <c r="R22" s="65">
        <v>9</v>
      </c>
      <c r="S22" s="41">
        <v>6</v>
      </c>
      <c r="T22" s="59">
        <f t="shared" si="7"/>
        <v>6.899999999999999</v>
      </c>
      <c r="U22" s="65">
        <v>7</v>
      </c>
      <c r="V22" s="41">
        <v>6</v>
      </c>
      <c r="W22" s="42">
        <f t="shared" si="4"/>
        <v>6.299999999999999</v>
      </c>
      <c r="X22" s="45">
        <f t="shared" si="5"/>
        <v>153.49999999999997</v>
      </c>
      <c r="Y22" s="46">
        <f t="shared" si="6"/>
        <v>6.977272727272726</v>
      </c>
    </row>
    <row r="23" spans="1:25" s="29" customFormat="1" ht="17.25" customHeight="1">
      <c r="A23" s="75">
        <v>14</v>
      </c>
      <c r="B23" s="76">
        <v>143506665</v>
      </c>
      <c r="C23" s="77" t="s">
        <v>67</v>
      </c>
      <c r="D23" s="78" t="s">
        <v>12</v>
      </c>
      <c r="E23" s="79">
        <v>33189</v>
      </c>
      <c r="F23" s="71">
        <v>7</v>
      </c>
      <c r="G23" s="72" t="s">
        <v>172</v>
      </c>
      <c r="H23" s="73">
        <v>2</v>
      </c>
      <c r="I23" s="71">
        <v>8</v>
      </c>
      <c r="J23" s="72" t="s">
        <v>172</v>
      </c>
      <c r="K23" s="73">
        <v>3</v>
      </c>
      <c r="L23" s="71">
        <v>2</v>
      </c>
      <c r="M23" s="72" t="s">
        <v>172</v>
      </c>
      <c r="N23" s="73">
        <v>1</v>
      </c>
      <c r="O23" s="71">
        <v>5</v>
      </c>
      <c r="P23" s="72" t="s">
        <v>172</v>
      </c>
      <c r="Q23" s="73">
        <v>2</v>
      </c>
      <c r="R23" s="71">
        <v>0</v>
      </c>
      <c r="S23" s="72" t="s">
        <v>172</v>
      </c>
      <c r="T23" s="73">
        <v>0</v>
      </c>
      <c r="U23" s="71">
        <v>7</v>
      </c>
      <c r="V23" s="72" t="s">
        <v>172</v>
      </c>
      <c r="W23" s="74">
        <v>2</v>
      </c>
      <c r="X23" s="80">
        <f t="shared" si="5"/>
        <v>37</v>
      </c>
      <c r="Y23" s="81">
        <f t="shared" si="6"/>
        <v>1.6818181818181819</v>
      </c>
    </row>
    <row r="24" spans="1:25" ht="17.25" customHeight="1">
      <c r="A24" s="37">
        <v>15</v>
      </c>
      <c r="B24" s="37">
        <v>143506668</v>
      </c>
      <c r="C24" s="51" t="s">
        <v>68</v>
      </c>
      <c r="D24" s="52" t="s">
        <v>30</v>
      </c>
      <c r="E24" s="53">
        <v>32748</v>
      </c>
      <c r="F24" s="65">
        <v>7</v>
      </c>
      <c r="G24" s="41">
        <v>7</v>
      </c>
      <c r="H24" s="59">
        <f t="shared" si="0"/>
        <v>7</v>
      </c>
      <c r="I24" s="65">
        <v>8</v>
      </c>
      <c r="J24" s="41">
        <v>8</v>
      </c>
      <c r="K24" s="59">
        <f t="shared" si="1"/>
        <v>8</v>
      </c>
      <c r="L24" s="65">
        <v>2</v>
      </c>
      <c r="M24" s="41" t="s">
        <v>172</v>
      </c>
      <c r="N24" s="59">
        <v>1</v>
      </c>
      <c r="O24" s="65">
        <v>5</v>
      </c>
      <c r="P24" s="41">
        <v>6</v>
      </c>
      <c r="Q24" s="59">
        <f t="shared" si="3"/>
        <v>5.699999999999999</v>
      </c>
      <c r="R24" s="65">
        <v>9</v>
      </c>
      <c r="S24" s="41">
        <v>7</v>
      </c>
      <c r="T24" s="59">
        <f t="shared" si="7"/>
        <v>7.6</v>
      </c>
      <c r="U24" s="65">
        <v>7</v>
      </c>
      <c r="V24" s="41">
        <v>5</v>
      </c>
      <c r="W24" s="42">
        <f t="shared" si="4"/>
        <v>5.6</v>
      </c>
      <c r="X24" s="45">
        <f t="shared" si="5"/>
        <v>134.3</v>
      </c>
      <c r="Y24" s="46">
        <f t="shared" si="6"/>
        <v>6.104545454545455</v>
      </c>
    </row>
    <row r="25" spans="1:25" s="15" customFormat="1" ht="17.25" customHeight="1">
      <c r="A25" s="38">
        <v>16</v>
      </c>
      <c r="B25" s="37">
        <v>143506670</v>
      </c>
      <c r="C25" s="51" t="s">
        <v>49</v>
      </c>
      <c r="D25" s="52" t="s">
        <v>30</v>
      </c>
      <c r="E25" s="53">
        <v>32563</v>
      </c>
      <c r="F25" s="65">
        <v>8</v>
      </c>
      <c r="G25" s="41">
        <v>7</v>
      </c>
      <c r="H25" s="59">
        <f t="shared" si="0"/>
        <v>7.299999999999999</v>
      </c>
      <c r="I25" s="65">
        <v>8</v>
      </c>
      <c r="J25" s="41">
        <v>7</v>
      </c>
      <c r="K25" s="59">
        <f t="shared" si="1"/>
        <v>7.299999999999999</v>
      </c>
      <c r="L25" s="65">
        <v>8</v>
      </c>
      <c r="M25" s="41">
        <v>7</v>
      </c>
      <c r="N25" s="59">
        <f t="shared" si="2"/>
        <v>7.299999999999999</v>
      </c>
      <c r="O25" s="65">
        <v>5</v>
      </c>
      <c r="P25" s="41">
        <v>6</v>
      </c>
      <c r="Q25" s="59">
        <f t="shared" si="3"/>
        <v>5.699999999999999</v>
      </c>
      <c r="R25" s="65">
        <v>9</v>
      </c>
      <c r="S25" s="41">
        <v>5</v>
      </c>
      <c r="T25" s="59">
        <f t="shared" si="7"/>
        <v>6.199999999999999</v>
      </c>
      <c r="U25" s="65">
        <v>8</v>
      </c>
      <c r="V25" s="41">
        <v>10</v>
      </c>
      <c r="W25" s="42">
        <f t="shared" si="4"/>
        <v>9.4</v>
      </c>
      <c r="X25" s="45">
        <f t="shared" si="5"/>
        <v>157.7</v>
      </c>
      <c r="Y25" s="46">
        <f t="shared" si="6"/>
        <v>7.168181818181818</v>
      </c>
    </row>
    <row r="26" spans="1:25" ht="17.25" customHeight="1">
      <c r="A26" s="37">
        <v>17</v>
      </c>
      <c r="B26" s="37">
        <v>143506671</v>
      </c>
      <c r="C26" s="51" t="s">
        <v>69</v>
      </c>
      <c r="D26" s="52" t="s">
        <v>30</v>
      </c>
      <c r="E26" s="53">
        <v>33953</v>
      </c>
      <c r="F26" s="65">
        <v>8</v>
      </c>
      <c r="G26" s="41">
        <v>6</v>
      </c>
      <c r="H26" s="59">
        <f t="shared" si="0"/>
        <v>6.6</v>
      </c>
      <c r="I26" s="65">
        <v>9</v>
      </c>
      <c r="J26" s="41">
        <v>7</v>
      </c>
      <c r="K26" s="59">
        <f t="shared" si="1"/>
        <v>7.6</v>
      </c>
      <c r="L26" s="65">
        <v>8</v>
      </c>
      <c r="M26" s="41">
        <v>7</v>
      </c>
      <c r="N26" s="59">
        <f t="shared" si="2"/>
        <v>7.299999999999999</v>
      </c>
      <c r="O26" s="65">
        <v>8</v>
      </c>
      <c r="P26" s="41">
        <v>7</v>
      </c>
      <c r="Q26" s="59">
        <f t="shared" si="3"/>
        <v>7.299999999999999</v>
      </c>
      <c r="R26" s="65">
        <v>9</v>
      </c>
      <c r="S26" s="41">
        <v>6</v>
      </c>
      <c r="T26" s="59">
        <f t="shared" si="7"/>
        <v>6.899999999999999</v>
      </c>
      <c r="U26" s="65">
        <v>7</v>
      </c>
      <c r="V26" s="41" t="s">
        <v>172</v>
      </c>
      <c r="W26" s="42">
        <v>2</v>
      </c>
      <c r="X26" s="45">
        <f t="shared" si="5"/>
        <v>140.79999999999998</v>
      </c>
      <c r="Y26" s="46">
        <f t="shared" si="6"/>
        <v>6.3999999999999995</v>
      </c>
    </row>
    <row r="27" spans="1:25" ht="17.25" customHeight="1">
      <c r="A27" s="38">
        <v>18</v>
      </c>
      <c r="B27" s="37">
        <v>143506673</v>
      </c>
      <c r="C27" s="51" t="s">
        <v>70</v>
      </c>
      <c r="D27" s="52" t="s">
        <v>15</v>
      </c>
      <c r="E27" s="53">
        <v>33869</v>
      </c>
      <c r="F27" s="65">
        <v>9</v>
      </c>
      <c r="G27" s="41">
        <v>6</v>
      </c>
      <c r="H27" s="59">
        <f t="shared" si="0"/>
        <v>6.899999999999999</v>
      </c>
      <c r="I27" s="65">
        <v>8</v>
      </c>
      <c r="J27" s="41">
        <v>7</v>
      </c>
      <c r="K27" s="59">
        <f t="shared" si="1"/>
        <v>7.299999999999999</v>
      </c>
      <c r="L27" s="65">
        <v>7</v>
      </c>
      <c r="M27" s="41">
        <v>7</v>
      </c>
      <c r="N27" s="59">
        <f t="shared" si="2"/>
        <v>7</v>
      </c>
      <c r="O27" s="65">
        <v>5</v>
      </c>
      <c r="P27" s="41">
        <v>7</v>
      </c>
      <c r="Q27" s="59">
        <f t="shared" si="3"/>
        <v>6.3999999999999995</v>
      </c>
      <c r="R27" s="65">
        <v>10</v>
      </c>
      <c r="S27" s="41">
        <v>7</v>
      </c>
      <c r="T27" s="59">
        <f t="shared" si="7"/>
        <v>7.8999999999999995</v>
      </c>
      <c r="U27" s="65">
        <v>7</v>
      </c>
      <c r="V27" s="41">
        <v>9</v>
      </c>
      <c r="W27" s="42">
        <f t="shared" si="4"/>
        <v>8.4</v>
      </c>
      <c r="X27" s="45">
        <f t="shared" si="5"/>
        <v>160.7</v>
      </c>
      <c r="Y27" s="46">
        <f t="shared" si="6"/>
        <v>7.304545454545454</v>
      </c>
    </row>
    <row r="28" spans="1:25" ht="17.25" customHeight="1">
      <c r="A28" s="37">
        <v>19</v>
      </c>
      <c r="B28" s="37">
        <v>143506674</v>
      </c>
      <c r="C28" s="51" t="s">
        <v>71</v>
      </c>
      <c r="D28" s="52" t="s">
        <v>72</v>
      </c>
      <c r="E28" s="53">
        <v>32458</v>
      </c>
      <c r="F28" s="65">
        <v>8</v>
      </c>
      <c r="G28" s="41">
        <v>7</v>
      </c>
      <c r="H28" s="59">
        <f t="shared" si="0"/>
        <v>7.299999999999999</v>
      </c>
      <c r="I28" s="65">
        <v>9</v>
      </c>
      <c r="J28" s="41">
        <v>7</v>
      </c>
      <c r="K28" s="59">
        <f t="shared" si="1"/>
        <v>7.6</v>
      </c>
      <c r="L28" s="65">
        <v>6</v>
      </c>
      <c r="M28" s="41">
        <v>7</v>
      </c>
      <c r="N28" s="59">
        <f t="shared" si="2"/>
        <v>6.699999999999999</v>
      </c>
      <c r="O28" s="65">
        <v>7</v>
      </c>
      <c r="P28" s="41">
        <v>8</v>
      </c>
      <c r="Q28" s="59">
        <f t="shared" si="3"/>
        <v>7.699999999999999</v>
      </c>
      <c r="R28" s="65">
        <v>10</v>
      </c>
      <c r="S28" s="41">
        <v>5</v>
      </c>
      <c r="T28" s="59">
        <f t="shared" si="7"/>
        <v>6.5</v>
      </c>
      <c r="U28" s="65">
        <v>7</v>
      </c>
      <c r="V28" s="41">
        <v>8</v>
      </c>
      <c r="W28" s="42">
        <f t="shared" si="4"/>
        <v>7.699999999999999</v>
      </c>
      <c r="X28" s="45">
        <f t="shared" si="5"/>
        <v>159.19999999999996</v>
      </c>
      <c r="Y28" s="46">
        <f t="shared" si="6"/>
        <v>7.2363636363636346</v>
      </c>
    </row>
    <row r="29" spans="1:25" ht="17.25" customHeight="1">
      <c r="A29" s="38">
        <v>20</v>
      </c>
      <c r="B29" s="37">
        <v>143506675</v>
      </c>
      <c r="C29" s="51" t="s">
        <v>73</v>
      </c>
      <c r="D29" s="52" t="s">
        <v>72</v>
      </c>
      <c r="E29" s="53">
        <v>34290</v>
      </c>
      <c r="F29" s="65">
        <v>9</v>
      </c>
      <c r="G29" s="41" t="s">
        <v>172</v>
      </c>
      <c r="H29" s="59">
        <v>3</v>
      </c>
      <c r="I29" s="65">
        <v>9</v>
      </c>
      <c r="J29" s="41" t="s">
        <v>172</v>
      </c>
      <c r="K29" s="59">
        <v>3</v>
      </c>
      <c r="L29" s="65">
        <v>2</v>
      </c>
      <c r="M29" s="41">
        <v>7</v>
      </c>
      <c r="N29" s="59">
        <f t="shared" si="2"/>
        <v>5.499999999999999</v>
      </c>
      <c r="O29" s="65">
        <v>5</v>
      </c>
      <c r="P29" s="41">
        <v>7</v>
      </c>
      <c r="Q29" s="59">
        <f t="shared" si="3"/>
        <v>6.3999999999999995</v>
      </c>
      <c r="R29" s="65">
        <v>8</v>
      </c>
      <c r="S29" s="41">
        <v>6</v>
      </c>
      <c r="T29" s="59">
        <f t="shared" si="7"/>
        <v>6.6</v>
      </c>
      <c r="U29" s="65">
        <v>7</v>
      </c>
      <c r="V29" s="41">
        <v>10</v>
      </c>
      <c r="W29" s="42">
        <f t="shared" si="4"/>
        <v>9.1</v>
      </c>
      <c r="X29" s="45">
        <f t="shared" si="5"/>
        <v>116.39999999999999</v>
      </c>
      <c r="Y29" s="46">
        <f t="shared" si="6"/>
        <v>5.29090909090909</v>
      </c>
    </row>
    <row r="30" spans="1:25" s="15" customFormat="1" ht="17.25" customHeight="1">
      <c r="A30" s="37">
        <v>21</v>
      </c>
      <c r="B30" s="37">
        <v>143506676</v>
      </c>
      <c r="C30" s="51" t="s">
        <v>74</v>
      </c>
      <c r="D30" s="52" t="s">
        <v>75</v>
      </c>
      <c r="E30" s="53">
        <v>28761</v>
      </c>
      <c r="F30" s="65">
        <v>9</v>
      </c>
      <c r="G30" s="41">
        <v>8</v>
      </c>
      <c r="H30" s="59">
        <f t="shared" si="0"/>
        <v>8.299999999999999</v>
      </c>
      <c r="I30" s="65">
        <v>9</v>
      </c>
      <c r="J30" s="41">
        <v>7</v>
      </c>
      <c r="K30" s="59">
        <f t="shared" si="1"/>
        <v>7.6</v>
      </c>
      <c r="L30" s="65">
        <v>6</v>
      </c>
      <c r="M30" s="41">
        <v>6</v>
      </c>
      <c r="N30" s="59">
        <f t="shared" si="2"/>
        <v>5.999999999999999</v>
      </c>
      <c r="O30" s="65">
        <v>9</v>
      </c>
      <c r="P30" s="41">
        <v>8</v>
      </c>
      <c r="Q30" s="59">
        <f t="shared" si="3"/>
        <v>8.299999999999999</v>
      </c>
      <c r="R30" s="65">
        <v>9</v>
      </c>
      <c r="S30" s="41">
        <v>5</v>
      </c>
      <c r="T30" s="59">
        <f t="shared" si="7"/>
        <v>6.199999999999999</v>
      </c>
      <c r="U30" s="65">
        <v>7</v>
      </c>
      <c r="V30" s="41">
        <v>6</v>
      </c>
      <c r="W30" s="42">
        <f t="shared" si="4"/>
        <v>6.299999999999999</v>
      </c>
      <c r="X30" s="45">
        <f t="shared" si="5"/>
        <v>158.49999999999997</v>
      </c>
      <c r="Y30" s="46">
        <f t="shared" si="6"/>
        <v>7.204545454545453</v>
      </c>
    </row>
    <row r="31" spans="1:25" s="29" customFormat="1" ht="17.25" customHeight="1">
      <c r="A31" s="75">
        <v>22</v>
      </c>
      <c r="B31" s="76">
        <v>143506678</v>
      </c>
      <c r="C31" s="77" t="s">
        <v>18</v>
      </c>
      <c r="D31" s="78" t="s">
        <v>76</v>
      </c>
      <c r="E31" s="79">
        <v>33735</v>
      </c>
      <c r="F31" s="71">
        <v>7</v>
      </c>
      <c r="G31" s="72" t="s">
        <v>172</v>
      </c>
      <c r="H31" s="73">
        <v>2</v>
      </c>
      <c r="I31" s="71">
        <v>8</v>
      </c>
      <c r="J31" s="72" t="s">
        <v>172</v>
      </c>
      <c r="K31" s="73">
        <v>2</v>
      </c>
      <c r="L31" s="71">
        <v>2</v>
      </c>
      <c r="M31" s="72" t="s">
        <v>172</v>
      </c>
      <c r="N31" s="73">
        <v>1</v>
      </c>
      <c r="O31" s="71">
        <v>5</v>
      </c>
      <c r="P31" s="72" t="s">
        <v>172</v>
      </c>
      <c r="Q31" s="73">
        <v>2</v>
      </c>
      <c r="R31" s="71">
        <v>0</v>
      </c>
      <c r="S31" s="72" t="s">
        <v>172</v>
      </c>
      <c r="T31" s="73">
        <v>0</v>
      </c>
      <c r="U31" s="71">
        <v>7</v>
      </c>
      <c r="V31" s="72" t="s">
        <v>172</v>
      </c>
      <c r="W31" s="74">
        <v>2</v>
      </c>
      <c r="X31" s="80">
        <f t="shared" si="5"/>
        <v>33</v>
      </c>
      <c r="Y31" s="81">
        <f t="shared" si="6"/>
        <v>1.5</v>
      </c>
    </row>
    <row r="32" spans="1:25" ht="17.25" customHeight="1">
      <c r="A32" s="37">
        <v>23</v>
      </c>
      <c r="B32" s="37">
        <v>143506682</v>
      </c>
      <c r="C32" s="51" t="s">
        <v>77</v>
      </c>
      <c r="D32" s="52" t="s">
        <v>78</v>
      </c>
      <c r="E32" s="53">
        <v>31754</v>
      </c>
      <c r="F32" s="65">
        <v>8</v>
      </c>
      <c r="G32" s="41">
        <v>6</v>
      </c>
      <c r="H32" s="59">
        <f t="shared" si="0"/>
        <v>6.6</v>
      </c>
      <c r="I32" s="65">
        <v>8</v>
      </c>
      <c r="J32" s="41">
        <v>7</v>
      </c>
      <c r="K32" s="59">
        <f t="shared" si="1"/>
        <v>7.299999999999999</v>
      </c>
      <c r="L32" s="65">
        <v>3</v>
      </c>
      <c r="M32" s="41">
        <v>7</v>
      </c>
      <c r="N32" s="59">
        <f t="shared" si="2"/>
        <v>5.799999999999999</v>
      </c>
      <c r="O32" s="65">
        <v>5</v>
      </c>
      <c r="P32" s="41">
        <v>7</v>
      </c>
      <c r="Q32" s="59">
        <f t="shared" si="3"/>
        <v>6.3999999999999995</v>
      </c>
      <c r="R32" s="65">
        <v>7</v>
      </c>
      <c r="S32" s="41">
        <v>6</v>
      </c>
      <c r="T32" s="59">
        <f t="shared" si="7"/>
        <v>6.299999999999999</v>
      </c>
      <c r="U32" s="65">
        <v>8</v>
      </c>
      <c r="V32" s="41">
        <v>6</v>
      </c>
      <c r="W32" s="42">
        <f t="shared" si="4"/>
        <v>6.6</v>
      </c>
      <c r="X32" s="45">
        <f t="shared" si="5"/>
        <v>143.8</v>
      </c>
      <c r="Y32" s="46">
        <f t="shared" si="6"/>
        <v>6.536363636363637</v>
      </c>
    </row>
    <row r="33" spans="1:25" ht="17.25" customHeight="1">
      <c r="A33" s="38">
        <v>24</v>
      </c>
      <c r="B33" s="37">
        <v>143506684</v>
      </c>
      <c r="C33" s="51" t="s">
        <v>80</v>
      </c>
      <c r="D33" s="52" t="s">
        <v>79</v>
      </c>
      <c r="E33" s="53">
        <v>30489</v>
      </c>
      <c r="F33" s="65">
        <v>9</v>
      </c>
      <c r="G33" s="41">
        <v>7</v>
      </c>
      <c r="H33" s="59">
        <f t="shared" si="0"/>
        <v>7.6</v>
      </c>
      <c r="I33" s="65">
        <v>9</v>
      </c>
      <c r="J33" s="41">
        <v>8</v>
      </c>
      <c r="K33" s="59">
        <f t="shared" si="1"/>
        <v>8.299999999999999</v>
      </c>
      <c r="L33" s="65">
        <v>8</v>
      </c>
      <c r="M33" s="41">
        <v>7</v>
      </c>
      <c r="N33" s="59">
        <f t="shared" si="2"/>
        <v>7.299999999999999</v>
      </c>
      <c r="O33" s="65">
        <v>9</v>
      </c>
      <c r="P33" s="41">
        <v>8</v>
      </c>
      <c r="Q33" s="59">
        <f t="shared" si="3"/>
        <v>8.299999999999999</v>
      </c>
      <c r="R33" s="65">
        <v>9</v>
      </c>
      <c r="S33" s="41">
        <v>5</v>
      </c>
      <c r="T33" s="59">
        <f t="shared" si="7"/>
        <v>6.199999999999999</v>
      </c>
      <c r="U33" s="65">
        <v>7</v>
      </c>
      <c r="V33" s="41">
        <v>10</v>
      </c>
      <c r="W33" s="42">
        <f t="shared" si="4"/>
        <v>9.1</v>
      </c>
      <c r="X33" s="45">
        <f t="shared" si="5"/>
        <v>170.10000000000002</v>
      </c>
      <c r="Y33" s="46">
        <f t="shared" si="6"/>
        <v>7.731818181818183</v>
      </c>
    </row>
    <row r="34" spans="1:25" s="29" customFormat="1" ht="17.25" customHeight="1">
      <c r="A34" s="76">
        <v>25</v>
      </c>
      <c r="B34" s="76">
        <v>143506685</v>
      </c>
      <c r="C34" s="77" t="s">
        <v>81</v>
      </c>
      <c r="D34" s="78" t="s">
        <v>82</v>
      </c>
      <c r="E34" s="79">
        <v>34079</v>
      </c>
      <c r="F34" s="71">
        <v>8</v>
      </c>
      <c r="G34" s="72" t="s">
        <v>172</v>
      </c>
      <c r="H34" s="73">
        <v>2</v>
      </c>
      <c r="I34" s="71">
        <v>8</v>
      </c>
      <c r="J34" s="72" t="s">
        <v>172</v>
      </c>
      <c r="K34" s="73">
        <v>2</v>
      </c>
      <c r="L34" s="71">
        <v>2</v>
      </c>
      <c r="M34" s="72" t="s">
        <v>172</v>
      </c>
      <c r="N34" s="73">
        <v>1</v>
      </c>
      <c r="O34" s="71">
        <v>5</v>
      </c>
      <c r="P34" s="72" t="s">
        <v>172</v>
      </c>
      <c r="Q34" s="73">
        <v>2</v>
      </c>
      <c r="R34" s="71">
        <v>0</v>
      </c>
      <c r="S34" s="72" t="s">
        <v>172</v>
      </c>
      <c r="T34" s="73">
        <v>0</v>
      </c>
      <c r="U34" s="71">
        <v>7</v>
      </c>
      <c r="V34" s="72" t="s">
        <v>172</v>
      </c>
      <c r="W34" s="74">
        <v>2</v>
      </c>
      <c r="X34" s="80">
        <f t="shared" si="5"/>
        <v>33</v>
      </c>
      <c r="Y34" s="81">
        <f t="shared" si="6"/>
        <v>1.5</v>
      </c>
    </row>
    <row r="35" spans="1:25" s="29" customFormat="1" ht="17.25" customHeight="1">
      <c r="A35" s="75">
        <v>26</v>
      </c>
      <c r="B35" s="76">
        <v>143506686</v>
      </c>
      <c r="C35" s="77" t="s">
        <v>83</v>
      </c>
      <c r="D35" s="78" t="s">
        <v>17</v>
      </c>
      <c r="E35" s="79">
        <v>33400</v>
      </c>
      <c r="F35" s="71">
        <v>7</v>
      </c>
      <c r="G35" s="72" t="s">
        <v>172</v>
      </c>
      <c r="H35" s="73">
        <v>2</v>
      </c>
      <c r="I35" s="71">
        <v>8</v>
      </c>
      <c r="J35" s="72" t="s">
        <v>172</v>
      </c>
      <c r="K35" s="73">
        <v>2</v>
      </c>
      <c r="L35" s="71">
        <v>3</v>
      </c>
      <c r="M35" s="72" t="s">
        <v>172</v>
      </c>
      <c r="N35" s="73">
        <v>1</v>
      </c>
      <c r="O35" s="71">
        <v>5</v>
      </c>
      <c r="P35" s="72" t="s">
        <v>172</v>
      </c>
      <c r="Q35" s="73">
        <v>2</v>
      </c>
      <c r="R35" s="71">
        <v>0</v>
      </c>
      <c r="S35" s="72" t="s">
        <v>172</v>
      </c>
      <c r="T35" s="73">
        <v>0</v>
      </c>
      <c r="U35" s="71">
        <v>7</v>
      </c>
      <c r="V35" s="72" t="s">
        <v>172</v>
      </c>
      <c r="W35" s="74">
        <v>2</v>
      </c>
      <c r="X35" s="80">
        <f t="shared" si="5"/>
        <v>33</v>
      </c>
      <c r="Y35" s="81">
        <f t="shared" si="6"/>
        <v>1.5</v>
      </c>
    </row>
    <row r="36" spans="1:25" ht="17.25" customHeight="1">
      <c r="A36" s="37">
        <v>27</v>
      </c>
      <c r="B36" s="37">
        <v>143506687</v>
      </c>
      <c r="C36" s="51" t="s">
        <v>43</v>
      </c>
      <c r="D36" s="52" t="s">
        <v>84</v>
      </c>
      <c r="E36" s="53">
        <v>33529</v>
      </c>
      <c r="F36" s="65">
        <v>7</v>
      </c>
      <c r="G36" s="41">
        <v>6</v>
      </c>
      <c r="H36" s="59">
        <f t="shared" si="0"/>
        <v>6.299999999999999</v>
      </c>
      <c r="I36" s="65">
        <v>9</v>
      </c>
      <c r="J36" s="41">
        <v>8</v>
      </c>
      <c r="K36" s="59">
        <f t="shared" si="1"/>
        <v>8.299999999999999</v>
      </c>
      <c r="L36" s="65">
        <v>8</v>
      </c>
      <c r="M36" s="41">
        <v>7</v>
      </c>
      <c r="N36" s="59">
        <f t="shared" si="2"/>
        <v>7.299999999999999</v>
      </c>
      <c r="O36" s="65">
        <v>9</v>
      </c>
      <c r="P36" s="41">
        <v>7</v>
      </c>
      <c r="Q36" s="59">
        <f t="shared" si="3"/>
        <v>7.6</v>
      </c>
      <c r="R36" s="65">
        <v>9</v>
      </c>
      <c r="S36" s="41">
        <v>6</v>
      </c>
      <c r="T36" s="59">
        <f t="shared" si="7"/>
        <v>6.899999999999999</v>
      </c>
      <c r="U36" s="65">
        <v>8</v>
      </c>
      <c r="V36" s="41">
        <v>7</v>
      </c>
      <c r="W36" s="42">
        <f t="shared" si="4"/>
        <v>7.299999999999999</v>
      </c>
      <c r="X36" s="45">
        <f t="shared" si="5"/>
        <v>158.9</v>
      </c>
      <c r="Y36" s="46">
        <f t="shared" si="6"/>
        <v>7.222727272727273</v>
      </c>
    </row>
    <row r="37" spans="1:25" ht="17.25" customHeight="1">
      <c r="A37" s="38">
        <v>28</v>
      </c>
      <c r="B37" s="37">
        <v>143506688</v>
      </c>
      <c r="C37" s="51" t="s">
        <v>18</v>
      </c>
      <c r="D37" s="52" t="s">
        <v>85</v>
      </c>
      <c r="E37" s="53">
        <v>31693</v>
      </c>
      <c r="F37" s="65">
        <v>9</v>
      </c>
      <c r="G37" s="41">
        <v>7</v>
      </c>
      <c r="H37" s="59">
        <f t="shared" si="0"/>
        <v>7.6</v>
      </c>
      <c r="I37" s="65">
        <v>9</v>
      </c>
      <c r="J37" s="41">
        <v>7</v>
      </c>
      <c r="K37" s="59">
        <f t="shared" si="1"/>
        <v>7.6</v>
      </c>
      <c r="L37" s="65">
        <v>9</v>
      </c>
      <c r="M37" s="41">
        <v>7</v>
      </c>
      <c r="N37" s="59">
        <f t="shared" si="2"/>
        <v>7.6</v>
      </c>
      <c r="O37" s="65">
        <v>9</v>
      </c>
      <c r="P37" s="41">
        <v>7</v>
      </c>
      <c r="Q37" s="59">
        <f t="shared" si="3"/>
        <v>7.6</v>
      </c>
      <c r="R37" s="65">
        <v>10</v>
      </c>
      <c r="S37" s="41">
        <v>6</v>
      </c>
      <c r="T37" s="59">
        <f t="shared" si="7"/>
        <v>7.199999999999999</v>
      </c>
      <c r="U37" s="65">
        <v>8</v>
      </c>
      <c r="V37" s="41">
        <v>9</v>
      </c>
      <c r="W37" s="42">
        <f t="shared" si="4"/>
        <v>8.7</v>
      </c>
      <c r="X37" s="45">
        <f t="shared" si="5"/>
        <v>168.9</v>
      </c>
      <c r="Y37" s="46">
        <f t="shared" si="6"/>
        <v>7.677272727272728</v>
      </c>
    </row>
    <row r="38" spans="1:25" ht="17.25" customHeight="1">
      <c r="A38" s="37">
        <v>29</v>
      </c>
      <c r="B38" s="37">
        <v>143506690</v>
      </c>
      <c r="C38" s="51" t="s">
        <v>86</v>
      </c>
      <c r="D38" s="52" t="s">
        <v>28</v>
      </c>
      <c r="E38" s="53">
        <v>33965</v>
      </c>
      <c r="F38" s="65">
        <v>8</v>
      </c>
      <c r="G38" s="41">
        <v>8</v>
      </c>
      <c r="H38" s="59">
        <f t="shared" si="0"/>
        <v>8</v>
      </c>
      <c r="I38" s="65">
        <v>8</v>
      </c>
      <c r="J38" s="41">
        <v>8</v>
      </c>
      <c r="K38" s="59">
        <f t="shared" si="1"/>
        <v>8</v>
      </c>
      <c r="L38" s="65">
        <v>8</v>
      </c>
      <c r="M38" s="41">
        <v>6</v>
      </c>
      <c r="N38" s="59">
        <f t="shared" si="2"/>
        <v>6.6</v>
      </c>
      <c r="O38" s="65">
        <v>7</v>
      </c>
      <c r="P38" s="41">
        <v>7</v>
      </c>
      <c r="Q38" s="59">
        <f t="shared" si="3"/>
        <v>7</v>
      </c>
      <c r="R38" s="65">
        <v>10</v>
      </c>
      <c r="S38" s="41">
        <v>7</v>
      </c>
      <c r="T38" s="59">
        <f t="shared" si="7"/>
        <v>7.8999999999999995</v>
      </c>
      <c r="U38" s="65">
        <v>8</v>
      </c>
      <c r="V38" s="41">
        <v>7</v>
      </c>
      <c r="W38" s="42">
        <f t="shared" si="4"/>
        <v>7.299999999999999</v>
      </c>
      <c r="X38" s="45">
        <f t="shared" si="5"/>
        <v>166.3</v>
      </c>
      <c r="Y38" s="46">
        <f t="shared" si="6"/>
        <v>7.5590909090909095</v>
      </c>
    </row>
    <row r="39" spans="1:25" s="29" customFormat="1" ht="17.25" customHeight="1">
      <c r="A39" s="75">
        <v>30</v>
      </c>
      <c r="B39" s="76">
        <v>143506691</v>
      </c>
      <c r="C39" s="77" t="s">
        <v>35</v>
      </c>
      <c r="D39" s="78" t="s">
        <v>28</v>
      </c>
      <c r="E39" s="79">
        <v>33008</v>
      </c>
      <c r="F39" s="71">
        <v>9</v>
      </c>
      <c r="G39" s="72" t="s">
        <v>172</v>
      </c>
      <c r="H39" s="73">
        <v>3</v>
      </c>
      <c r="I39" s="71">
        <v>8</v>
      </c>
      <c r="J39" s="72" t="s">
        <v>172</v>
      </c>
      <c r="K39" s="73">
        <v>2</v>
      </c>
      <c r="L39" s="71">
        <v>2</v>
      </c>
      <c r="M39" s="72" t="s">
        <v>172</v>
      </c>
      <c r="N39" s="73">
        <v>1</v>
      </c>
      <c r="O39" s="71">
        <v>5</v>
      </c>
      <c r="P39" s="72" t="s">
        <v>172</v>
      </c>
      <c r="Q39" s="73">
        <v>2</v>
      </c>
      <c r="R39" s="71">
        <v>0</v>
      </c>
      <c r="S39" s="72" t="s">
        <v>172</v>
      </c>
      <c r="T39" s="73">
        <v>0</v>
      </c>
      <c r="U39" s="71">
        <v>8</v>
      </c>
      <c r="V39" s="72" t="s">
        <v>172</v>
      </c>
      <c r="W39" s="74">
        <v>2</v>
      </c>
      <c r="X39" s="80">
        <f t="shared" si="5"/>
        <v>38</v>
      </c>
      <c r="Y39" s="81">
        <f t="shared" si="6"/>
        <v>1.7272727272727273</v>
      </c>
    </row>
    <row r="40" spans="1:25" ht="17.25" customHeight="1">
      <c r="A40" s="37">
        <v>31</v>
      </c>
      <c r="B40" s="37">
        <v>143506692</v>
      </c>
      <c r="C40" s="51" t="s">
        <v>87</v>
      </c>
      <c r="D40" s="52" t="s">
        <v>28</v>
      </c>
      <c r="E40" s="53">
        <v>33685</v>
      </c>
      <c r="F40" s="65">
        <v>8</v>
      </c>
      <c r="G40" s="41">
        <v>8</v>
      </c>
      <c r="H40" s="59">
        <f t="shared" si="0"/>
        <v>8</v>
      </c>
      <c r="I40" s="65">
        <v>8</v>
      </c>
      <c r="J40" s="41">
        <v>7</v>
      </c>
      <c r="K40" s="59">
        <f t="shared" si="1"/>
        <v>7.299999999999999</v>
      </c>
      <c r="L40" s="65">
        <v>8</v>
      </c>
      <c r="M40" s="41">
        <v>7</v>
      </c>
      <c r="N40" s="59">
        <f t="shared" si="2"/>
        <v>7.299999999999999</v>
      </c>
      <c r="O40" s="65">
        <v>5</v>
      </c>
      <c r="P40" s="41">
        <v>9</v>
      </c>
      <c r="Q40" s="59">
        <f t="shared" si="3"/>
        <v>7.8</v>
      </c>
      <c r="R40" s="65">
        <v>9</v>
      </c>
      <c r="S40" s="41">
        <v>6</v>
      </c>
      <c r="T40" s="59">
        <f t="shared" si="7"/>
        <v>6.899999999999999</v>
      </c>
      <c r="U40" s="65">
        <v>7</v>
      </c>
      <c r="V40" s="41">
        <v>9</v>
      </c>
      <c r="W40" s="42">
        <f t="shared" si="4"/>
        <v>8.4</v>
      </c>
      <c r="X40" s="45">
        <f t="shared" si="5"/>
        <v>167.3</v>
      </c>
      <c r="Y40" s="46">
        <f t="shared" si="6"/>
        <v>7.604545454545455</v>
      </c>
    </row>
    <row r="41" spans="1:25" s="29" customFormat="1" ht="17.25" customHeight="1">
      <c r="A41" s="75">
        <v>32</v>
      </c>
      <c r="B41" s="76">
        <v>143506694</v>
      </c>
      <c r="C41" s="77" t="s">
        <v>13</v>
      </c>
      <c r="D41" s="78" t="s">
        <v>88</v>
      </c>
      <c r="E41" s="79">
        <v>34534</v>
      </c>
      <c r="F41" s="71">
        <v>9</v>
      </c>
      <c r="G41" s="72" t="s">
        <v>172</v>
      </c>
      <c r="H41" s="73">
        <v>3</v>
      </c>
      <c r="I41" s="71">
        <v>8</v>
      </c>
      <c r="J41" s="72" t="s">
        <v>172</v>
      </c>
      <c r="K41" s="73">
        <v>2</v>
      </c>
      <c r="L41" s="71">
        <v>5</v>
      </c>
      <c r="M41" s="72" t="s">
        <v>172</v>
      </c>
      <c r="N41" s="73">
        <v>2</v>
      </c>
      <c r="O41" s="71">
        <v>5</v>
      </c>
      <c r="P41" s="72" t="s">
        <v>172</v>
      </c>
      <c r="Q41" s="73">
        <v>2</v>
      </c>
      <c r="R41" s="71">
        <v>0</v>
      </c>
      <c r="S41" s="72" t="s">
        <v>172</v>
      </c>
      <c r="T41" s="73">
        <v>0</v>
      </c>
      <c r="U41" s="71">
        <v>7</v>
      </c>
      <c r="V41" s="72" t="s">
        <v>172</v>
      </c>
      <c r="W41" s="74">
        <v>2</v>
      </c>
      <c r="X41" s="80">
        <f t="shared" si="5"/>
        <v>41</v>
      </c>
      <c r="Y41" s="81">
        <f t="shared" si="6"/>
        <v>1.8636363636363635</v>
      </c>
    </row>
    <row r="42" spans="1:25" ht="17.25" customHeight="1">
      <c r="A42" s="37">
        <v>33</v>
      </c>
      <c r="B42" s="37">
        <v>143506695</v>
      </c>
      <c r="C42" s="51" t="s">
        <v>89</v>
      </c>
      <c r="D42" s="52" t="s">
        <v>19</v>
      </c>
      <c r="E42" s="53">
        <v>34911</v>
      </c>
      <c r="F42" s="65">
        <v>7</v>
      </c>
      <c r="G42" s="41">
        <v>8</v>
      </c>
      <c r="H42" s="59">
        <f t="shared" si="0"/>
        <v>7.699999999999999</v>
      </c>
      <c r="I42" s="65">
        <v>9</v>
      </c>
      <c r="J42" s="41">
        <v>6</v>
      </c>
      <c r="K42" s="59">
        <f t="shared" si="1"/>
        <v>6.899999999999999</v>
      </c>
      <c r="L42" s="65">
        <v>9</v>
      </c>
      <c r="M42" s="41">
        <v>3</v>
      </c>
      <c r="N42" s="59">
        <f t="shared" si="2"/>
        <v>4.799999999999999</v>
      </c>
      <c r="O42" s="65">
        <v>5</v>
      </c>
      <c r="P42" s="41">
        <v>7</v>
      </c>
      <c r="Q42" s="59">
        <f t="shared" si="3"/>
        <v>6.3999999999999995</v>
      </c>
      <c r="R42" s="65">
        <v>9</v>
      </c>
      <c r="S42" s="41">
        <v>5</v>
      </c>
      <c r="T42" s="59">
        <f t="shared" si="7"/>
        <v>6.199999999999999</v>
      </c>
      <c r="U42" s="65">
        <v>9</v>
      </c>
      <c r="V42" s="41">
        <v>10</v>
      </c>
      <c r="W42" s="42">
        <f t="shared" si="4"/>
        <v>9.7</v>
      </c>
      <c r="X42" s="45">
        <f t="shared" si="5"/>
        <v>153.6</v>
      </c>
      <c r="Y42" s="46">
        <f t="shared" si="6"/>
        <v>6.9818181818181815</v>
      </c>
    </row>
    <row r="43" spans="1:26" ht="17.25" customHeight="1">
      <c r="A43" s="38">
        <v>34</v>
      </c>
      <c r="B43" s="37">
        <v>143506696</v>
      </c>
      <c r="C43" s="51" t="s">
        <v>90</v>
      </c>
      <c r="D43" s="52" t="s">
        <v>91</v>
      </c>
      <c r="E43" s="53">
        <v>32531</v>
      </c>
      <c r="F43" s="65">
        <v>8</v>
      </c>
      <c r="G43" s="41">
        <v>8</v>
      </c>
      <c r="H43" s="59">
        <f t="shared" si="0"/>
        <v>8</v>
      </c>
      <c r="I43" s="65">
        <v>9</v>
      </c>
      <c r="J43" s="41">
        <v>6</v>
      </c>
      <c r="K43" s="59">
        <f t="shared" si="1"/>
        <v>6.899999999999999</v>
      </c>
      <c r="L43" s="65">
        <v>8</v>
      </c>
      <c r="M43" s="41">
        <v>3</v>
      </c>
      <c r="N43" s="59">
        <f t="shared" si="2"/>
        <v>4.5</v>
      </c>
      <c r="O43" s="65">
        <v>5</v>
      </c>
      <c r="P43" s="41">
        <v>7</v>
      </c>
      <c r="Q43" s="59">
        <f t="shared" si="3"/>
        <v>6.3999999999999995</v>
      </c>
      <c r="R43" s="65">
        <v>8</v>
      </c>
      <c r="S43" s="41">
        <v>5</v>
      </c>
      <c r="T43" s="59">
        <f t="shared" si="7"/>
        <v>5.9</v>
      </c>
      <c r="U43" s="65">
        <v>8</v>
      </c>
      <c r="V43" s="41">
        <v>10</v>
      </c>
      <c r="W43" s="42">
        <f t="shared" si="4"/>
        <v>9.4</v>
      </c>
      <c r="X43" s="45">
        <f t="shared" si="5"/>
        <v>152.10000000000002</v>
      </c>
      <c r="Y43" s="46">
        <f t="shared" si="6"/>
        <v>6.913636363636365</v>
      </c>
      <c r="Z43" s="22"/>
    </row>
    <row r="44" spans="1:25" s="22" customFormat="1" ht="17.25" customHeight="1">
      <c r="A44" s="37">
        <v>35</v>
      </c>
      <c r="B44" s="37">
        <v>143506697</v>
      </c>
      <c r="C44" s="51" t="s">
        <v>92</v>
      </c>
      <c r="D44" s="52" t="s">
        <v>93</v>
      </c>
      <c r="E44" s="53">
        <v>33709</v>
      </c>
      <c r="F44" s="65">
        <v>7</v>
      </c>
      <c r="G44" s="41">
        <v>6</v>
      </c>
      <c r="H44" s="59">
        <f t="shared" si="0"/>
        <v>6.299999999999999</v>
      </c>
      <c r="I44" s="65">
        <v>8</v>
      </c>
      <c r="J44" s="41">
        <v>7</v>
      </c>
      <c r="K44" s="59">
        <f t="shared" si="1"/>
        <v>7.299999999999999</v>
      </c>
      <c r="L44" s="65">
        <v>3</v>
      </c>
      <c r="M44" s="41">
        <v>4</v>
      </c>
      <c r="N44" s="59">
        <f t="shared" si="2"/>
        <v>3.6999999999999997</v>
      </c>
      <c r="O44" s="65">
        <v>7</v>
      </c>
      <c r="P44" s="41">
        <v>7</v>
      </c>
      <c r="Q44" s="59">
        <f t="shared" si="3"/>
        <v>7</v>
      </c>
      <c r="R44" s="65">
        <v>8</v>
      </c>
      <c r="S44" s="41">
        <v>7</v>
      </c>
      <c r="T44" s="59">
        <f t="shared" si="7"/>
        <v>7.299999999999999</v>
      </c>
      <c r="U44" s="65">
        <v>8</v>
      </c>
      <c r="V44" s="41">
        <v>6</v>
      </c>
      <c r="W44" s="42">
        <f t="shared" si="4"/>
        <v>6.6</v>
      </c>
      <c r="X44" s="45">
        <f t="shared" si="5"/>
        <v>141.79999999999995</v>
      </c>
      <c r="Y44" s="46">
        <f t="shared" si="6"/>
        <v>6.4454545454545435</v>
      </c>
    </row>
    <row r="45" spans="1:25" ht="17.25" customHeight="1">
      <c r="A45" s="38">
        <v>36</v>
      </c>
      <c r="B45" s="37">
        <v>143506698</v>
      </c>
      <c r="C45" s="51" t="s">
        <v>94</v>
      </c>
      <c r="D45" s="52" t="s">
        <v>93</v>
      </c>
      <c r="E45" s="53">
        <v>29179</v>
      </c>
      <c r="F45" s="65">
        <v>9</v>
      </c>
      <c r="G45" s="41" t="s">
        <v>172</v>
      </c>
      <c r="H45" s="59">
        <v>3</v>
      </c>
      <c r="I45" s="65">
        <v>9</v>
      </c>
      <c r="J45" s="41">
        <v>7</v>
      </c>
      <c r="K45" s="59">
        <f t="shared" si="1"/>
        <v>7.6</v>
      </c>
      <c r="L45" s="65">
        <v>9</v>
      </c>
      <c r="M45" s="41">
        <v>5</v>
      </c>
      <c r="N45" s="59">
        <f t="shared" si="2"/>
        <v>6.199999999999999</v>
      </c>
      <c r="O45" s="65">
        <v>9</v>
      </c>
      <c r="P45" s="41">
        <v>6</v>
      </c>
      <c r="Q45" s="59">
        <f t="shared" si="3"/>
        <v>6.899999999999999</v>
      </c>
      <c r="R45" s="65">
        <v>9</v>
      </c>
      <c r="S45" s="41">
        <v>5</v>
      </c>
      <c r="T45" s="59">
        <f t="shared" si="7"/>
        <v>6.199999999999999</v>
      </c>
      <c r="U45" s="65">
        <v>8</v>
      </c>
      <c r="V45" s="41">
        <v>9</v>
      </c>
      <c r="W45" s="42">
        <f t="shared" si="4"/>
        <v>8.7</v>
      </c>
      <c r="X45" s="45">
        <f t="shared" si="5"/>
        <v>135.6</v>
      </c>
      <c r="Y45" s="46">
        <f t="shared" si="6"/>
        <v>6.163636363636363</v>
      </c>
    </row>
    <row r="46" spans="1:25" ht="17.25" customHeight="1">
      <c r="A46" s="37">
        <v>37</v>
      </c>
      <c r="B46" s="37">
        <v>143506699</v>
      </c>
      <c r="C46" s="51" t="s">
        <v>95</v>
      </c>
      <c r="D46" s="52" t="s">
        <v>96</v>
      </c>
      <c r="E46" s="53">
        <v>29073</v>
      </c>
      <c r="F46" s="65">
        <v>9</v>
      </c>
      <c r="G46" s="41">
        <v>7</v>
      </c>
      <c r="H46" s="59">
        <f t="shared" si="0"/>
        <v>7.6</v>
      </c>
      <c r="I46" s="65">
        <v>9</v>
      </c>
      <c r="J46" s="41">
        <v>7</v>
      </c>
      <c r="K46" s="59">
        <f t="shared" si="1"/>
        <v>7.6</v>
      </c>
      <c r="L46" s="65">
        <v>8</v>
      </c>
      <c r="M46" s="41">
        <v>5</v>
      </c>
      <c r="N46" s="59">
        <f t="shared" si="2"/>
        <v>5.9</v>
      </c>
      <c r="O46" s="65">
        <v>9</v>
      </c>
      <c r="P46" s="41">
        <v>6</v>
      </c>
      <c r="Q46" s="59">
        <f t="shared" si="3"/>
        <v>6.899999999999999</v>
      </c>
      <c r="R46" s="65">
        <v>9</v>
      </c>
      <c r="S46" s="41">
        <v>4</v>
      </c>
      <c r="T46" s="59">
        <f t="shared" si="7"/>
        <v>5.5</v>
      </c>
      <c r="U46" s="65">
        <v>8</v>
      </c>
      <c r="V46" s="41">
        <v>6</v>
      </c>
      <c r="W46" s="42">
        <f t="shared" si="4"/>
        <v>6.6</v>
      </c>
      <c r="X46" s="45">
        <f t="shared" si="5"/>
        <v>148.60000000000002</v>
      </c>
      <c r="Y46" s="46">
        <f t="shared" si="6"/>
        <v>6.754545454545456</v>
      </c>
    </row>
    <row r="47" spans="1:25" s="29" customFormat="1" ht="17.25" customHeight="1">
      <c r="A47" s="75">
        <v>38</v>
      </c>
      <c r="B47" s="76">
        <v>143506700</v>
      </c>
      <c r="C47" s="77" t="s">
        <v>97</v>
      </c>
      <c r="D47" s="78" t="s">
        <v>96</v>
      </c>
      <c r="E47" s="79">
        <v>29580</v>
      </c>
      <c r="F47" s="71">
        <v>8</v>
      </c>
      <c r="G47" s="72" t="s">
        <v>172</v>
      </c>
      <c r="H47" s="73">
        <v>2</v>
      </c>
      <c r="I47" s="71">
        <v>8</v>
      </c>
      <c r="J47" s="72" t="s">
        <v>172</v>
      </c>
      <c r="K47" s="73">
        <v>2</v>
      </c>
      <c r="L47" s="71">
        <v>3</v>
      </c>
      <c r="M47" s="72" t="s">
        <v>172</v>
      </c>
      <c r="N47" s="73">
        <v>1</v>
      </c>
      <c r="O47" s="71">
        <v>5</v>
      </c>
      <c r="P47" s="72" t="s">
        <v>172</v>
      </c>
      <c r="Q47" s="73">
        <v>2</v>
      </c>
      <c r="R47" s="71">
        <v>3</v>
      </c>
      <c r="S47" s="72" t="s">
        <v>172</v>
      </c>
      <c r="T47" s="73">
        <v>1</v>
      </c>
      <c r="U47" s="71">
        <v>8</v>
      </c>
      <c r="V47" s="72" t="s">
        <v>172</v>
      </c>
      <c r="W47" s="74">
        <v>2</v>
      </c>
      <c r="X47" s="80">
        <f t="shared" si="5"/>
        <v>37</v>
      </c>
      <c r="Y47" s="81">
        <f t="shared" si="6"/>
        <v>1.6818181818181819</v>
      </c>
    </row>
    <row r="48" spans="1:25" ht="17.25" customHeight="1">
      <c r="A48" s="37">
        <v>39</v>
      </c>
      <c r="B48" s="37">
        <v>143506701</v>
      </c>
      <c r="C48" s="51" t="s">
        <v>98</v>
      </c>
      <c r="D48" s="52" t="s">
        <v>99</v>
      </c>
      <c r="E48" s="53">
        <v>32842</v>
      </c>
      <c r="F48" s="65">
        <v>7</v>
      </c>
      <c r="G48" s="41">
        <v>7</v>
      </c>
      <c r="H48" s="59">
        <f t="shared" si="0"/>
        <v>7</v>
      </c>
      <c r="I48" s="65">
        <v>8</v>
      </c>
      <c r="J48" s="41">
        <v>7</v>
      </c>
      <c r="K48" s="59">
        <f t="shared" si="1"/>
        <v>7.299999999999999</v>
      </c>
      <c r="L48" s="65">
        <v>2</v>
      </c>
      <c r="M48" s="41">
        <v>5</v>
      </c>
      <c r="N48" s="59">
        <f t="shared" si="2"/>
        <v>4.1</v>
      </c>
      <c r="O48" s="65">
        <v>5</v>
      </c>
      <c r="P48" s="41">
        <v>6</v>
      </c>
      <c r="Q48" s="59">
        <f t="shared" si="3"/>
        <v>5.699999999999999</v>
      </c>
      <c r="R48" s="65">
        <v>9</v>
      </c>
      <c r="S48" s="41">
        <v>5</v>
      </c>
      <c r="T48" s="59">
        <f t="shared" si="7"/>
        <v>6.199999999999999</v>
      </c>
      <c r="U48" s="65">
        <v>7</v>
      </c>
      <c r="V48" s="41">
        <v>10</v>
      </c>
      <c r="W48" s="42">
        <f t="shared" si="4"/>
        <v>9.1</v>
      </c>
      <c r="X48" s="45">
        <f t="shared" si="5"/>
        <v>145.7</v>
      </c>
      <c r="Y48" s="46">
        <f t="shared" si="6"/>
        <v>6.622727272727272</v>
      </c>
    </row>
    <row r="49" spans="1:25" ht="17.25" customHeight="1">
      <c r="A49" s="38">
        <v>40</v>
      </c>
      <c r="B49" s="37">
        <v>143506702</v>
      </c>
      <c r="C49" s="51" t="s">
        <v>100</v>
      </c>
      <c r="D49" s="52" t="s">
        <v>38</v>
      </c>
      <c r="E49" s="53">
        <v>31132</v>
      </c>
      <c r="F49" s="65">
        <v>9</v>
      </c>
      <c r="G49" s="41">
        <v>7</v>
      </c>
      <c r="H49" s="59">
        <f t="shared" si="0"/>
        <v>7.6</v>
      </c>
      <c r="I49" s="65">
        <v>8</v>
      </c>
      <c r="J49" s="41">
        <v>7</v>
      </c>
      <c r="K49" s="59">
        <f t="shared" si="1"/>
        <v>7.299999999999999</v>
      </c>
      <c r="L49" s="65">
        <v>2</v>
      </c>
      <c r="M49" s="41">
        <v>4</v>
      </c>
      <c r="N49" s="59">
        <f t="shared" si="2"/>
        <v>3.4</v>
      </c>
      <c r="O49" s="65">
        <v>8</v>
      </c>
      <c r="P49" s="41">
        <v>7</v>
      </c>
      <c r="Q49" s="59">
        <f t="shared" si="3"/>
        <v>7.299999999999999</v>
      </c>
      <c r="R49" s="65">
        <v>0</v>
      </c>
      <c r="S49" s="41">
        <v>5</v>
      </c>
      <c r="T49" s="59">
        <f t="shared" si="7"/>
        <v>3.5</v>
      </c>
      <c r="U49" s="65">
        <v>7</v>
      </c>
      <c r="V49" s="41">
        <v>10</v>
      </c>
      <c r="W49" s="42">
        <f t="shared" si="4"/>
        <v>9.1</v>
      </c>
      <c r="X49" s="45">
        <f t="shared" si="5"/>
        <v>140.59999999999997</v>
      </c>
      <c r="Y49" s="46">
        <f t="shared" si="6"/>
        <v>6.39090909090909</v>
      </c>
    </row>
    <row r="50" spans="1:25" ht="17.25" customHeight="1">
      <c r="A50" s="37">
        <v>41</v>
      </c>
      <c r="B50" s="37">
        <v>143506703</v>
      </c>
      <c r="C50" s="51" t="s">
        <v>101</v>
      </c>
      <c r="D50" s="52" t="s">
        <v>102</v>
      </c>
      <c r="E50" s="53">
        <v>33666</v>
      </c>
      <c r="F50" s="65">
        <v>8</v>
      </c>
      <c r="G50" s="41">
        <v>8</v>
      </c>
      <c r="H50" s="59">
        <f t="shared" si="0"/>
        <v>8</v>
      </c>
      <c r="I50" s="65">
        <v>8</v>
      </c>
      <c r="J50" s="41">
        <v>7</v>
      </c>
      <c r="K50" s="59">
        <f t="shared" si="1"/>
        <v>7.299999999999999</v>
      </c>
      <c r="L50" s="65">
        <v>8</v>
      </c>
      <c r="M50" s="41">
        <v>5</v>
      </c>
      <c r="N50" s="59">
        <f t="shared" si="2"/>
        <v>5.9</v>
      </c>
      <c r="O50" s="65">
        <v>9</v>
      </c>
      <c r="P50" s="41">
        <v>7</v>
      </c>
      <c r="Q50" s="59">
        <f t="shared" si="3"/>
        <v>7.6</v>
      </c>
      <c r="R50" s="65">
        <v>10</v>
      </c>
      <c r="S50" s="41">
        <v>5</v>
      </c>
      <c r="T50" s="59">
        <f t="shared" si="7"/>
        <v>6.5</v>
      </c>
      <c r="U50" s="65">
        <v>7</v>
      </c>
      <c r="V50" s="41">
        <v>6</v>
      </c>
      <c r="W50" s="42">
        <f t="shared" si="4"/>
        <v>6.299999999999999</v>
      </c>
      <c r="X50" s="45">
        <f t="shared" si="5"/>
        <v>154.6</v>
      </c>
      <c r="Y50" s="46">
        <f t="shared" si="6"/>
        <v>7.027272727272727</v>
      </c>
    </row>
    <row r="51" spans="1:25" ht="17.25" customHeight="1">
      <c r="A51" s="38">
        <v>42</v>
      </c>
      <c r="B51" s="37">
        <v>143506706</v>
      </c>
      <c r="C51" s="51" t="s">
        <v>103</v>
      </c>
      <c r="D51" s="52" t="s">
        <v>39</v>
      </c>
      <c r="E51" s="53">
        <v>32794</v>
      </c>
      <c r="F51" s="65">
        <v>7</v>
      </c>
      <c r="G51" s="41">
        <v>8</v>
      </c>
      <c r="H51" s="59">
        <f t="shared" si="0"/>
        <v>7.699999999999999</v>
      </c>
      <c r="I51" s="65">
        <v>8</v>
      </c>
      <c r="J51" s="41">
        <v>7</v>
      </c>
      <c r="K51" s="59">
        <f t="shared" si="1"/>
        <v>7.299999999999999</v>
      </c>
      <c r="L51" s="65">
        <v>9</v>
      </c>
      <c r="M51" s="41">
        <v>5</v>
      </c>
      <c r="N51" s="59">
        <f t="shared" si="2"/>
        <v>6.199999999999999</v>
      </c>
      <c r="O51" s="65">
        <v>9</v>
      </c>
      <c r="P51" s="41">
        <v>6</v>
      </c>
      <c r="Q51" s="59">
        <f t="shared" si="3"/>
        <v>6.899999999999999</v>
      </c>
      <c r="R51" s="65">
        <v>10</v>
      </c>
      <c r="S51" s="41">
        <v>5</v>
      </c>
      <c r="T51" s="59">
        <f t="shared" si="7"/>
        <v>6.5</v>
      </c>
      <c r="U51" s="65">
        <v>7</v>
      </c>
      <c r="V51" s="41">
        <v>5</v>
      </c>
      <c r="W51" s="42">
        <f t="shared" si="4"/>
        <v>5.6</v>
      </c>
      <c r="X51" s="45">
        <f t="shared" si="5"/>
        <v>149.79999999999995</v>
      </c>
      <c r="Y51" s="46">
        <f t="shared" si="6"/>
        <v>6.809090909090907</v>
      </c>
    </row>
    <row r="52" spans="1:25" s="29" customFormat="1" ht="17.25" customHeight="1">
      <c r="A52" s="37">
        <v>43</v>
      </c>
      <c r="B52" s="37">
        <v>143506707</v>
      </c>
      <c r="C52" s="51" t="s">
        <v>104</v>
      </c>
      <c r="D52" s="52" t="s">
        <v>105</v>
      </c>
      <c r="E52" s="53">
        <v>31714</v>
      </c>
      <c r="F52" s="65">
        <v>7</v>
      </c>
      <c r="G52" s="41">
        <v>7</v>
      </c>
      <c r="H52" s="59">
        <f t="shared" si="0"/>
        <v>7</v>
      </c>
      <c r="I52" s="65">
        <v>8</v>
      </c>
      <c r="J52" s="41">
        <v>7</v>
      </c>
      <c r="K52" s="59">
        <f t="shared" si="1"/>
        <v>7.299999999999999</v>
      </c>
      <c r="L52" s="65">
        <v>0</v>
      </c>
      <c r="M52" s="41">
        <v>4</v>
      </c>
      <c r="N52" s="59">
        <f t="shared" si="2"/>
        <v>2.8</v>
      </c>
      <c r="O52" s="65">
        <v>5</v>
      </c>
      <c r="P52" s="41">
        <v>5</v>
      </c>
      <c r="Q52" s="59">
        <f t="shared" si="3"/>
        <v>5</v>
      </c>
      <c r="R52" s="65">
        <v>7</v>
      </c>
      <c r="S52" s="41">
        <v>5</v>
      </c>
      <c r="T52" s="59">
        <f t="shared" si="7"/>
        <v>5.6</v>
      </c>
      <c r="U52" s="65">
        <v>7</v>
      </c>
      <c r="V52" s="41">
        <v>9</v>
      </c>
      <c r="W52" s="42">
        <f t="shared" si="4"/>
        <v>8.4</v>
      </c>
      <c r="X52" s="45">
        <f t="shared" si="5"/>
        <v>135.2</v>
      </c>
      <c r="Y52" s="46">
        <f t="shared" si="6"/>
        <v>6.145454545454545</v>
      </c>
    </row>
    <row r="53" spans="1:25" s="29" customFormat="1" ht="17.25" customHeight="1">
      <c r="A53" s="75">
        <v>44</v>
      </c>
      <c r="B53" s="76">
        <v>143506709</v>
      </c>
      <c r="C53" s="77" t="s">
        <v>106</v>
      </c>
      <c r="D53" s="78" t="s">
        <v>41</v>
      </c>
      <c r="E53" s="79">
        <v>32147</v>
      </c>
      <c r="F53" s="71">
        <v>8</v>
      </c>
      <c r="G53" s="72" t="s">
        <v>172</v>
      </c>
      <c r="H53" s="73">
        <v>2</v>
      </c>
      <c r="I53" s="71">
        <v>8</v>
      </c>
      <c r="J53" s="72" t="s">
        <v>172</v>
      </c>
      <c r="K53" s="73">
        <v>2</v>
      </c>
      <c r="L53" s="71">
        <v>0</v>
      </c>
      <c r="M53" s="72" t="s">
        <v>172</v>
      </c>
      <c r="N53" s="73">
        <v>0</v>
      </c>
      <c r="O53" s="71">
        <v>5</v>
      </c>
      <c r="P53" s="72" t="s">
        <v>172</v>
      </c>
      <c r="Q53" s="73">
        <v>2</v>
      </c>
      <c r="R53" s="71">
        <v>0</v>
      </c>
      <c r="S53" s="72" t="s">
        <v>172</v>
      </c>
      <c r="T53" s="73">
        <v>0</v>
      </c>
      <c r="U53" s="71">
        <v>7</v>
      </c>
      <c r="V53" s="72" t="s">
        <v>172</v>
      </c>
      <c r="W53" s="74">
        <v>2</v>
      </c>
      <c r="X53" s="80">
        <f t="shared" si="5"/>
        <v>30</v>
      </c>
      <c r="Y53" s="81">
        <f t="shared" si="6"/>
        <v>1.3636363636363635</v>
      </c>
    </row>
    <row r="54" spans="1:25" s="29" customFormat="1" ht="17.25" customHeight="1">
      <c r="A54" s="37">
        <v>45</v>
      </c>
      <c r="B54" s="37">
        <v>143506710</v>
      </c>
      <c r="C54" s="51" t="s">
        <v>107</v>
      </c>
      <c r="D54" s="52" t="s">
        <v>40</v>
      </c>
      <c r="E54" s="53">
        <v>33739</v>
      </c>
      <c r="F54" s="65">
        <v>7</v>
      </c>
      <c r="G54" s="41">
        <v>8</v>
      </c>
      <c r="H54" s="59">
        <f t="shared" si="0"/>
        <v>7.699999999999999</v>
      </c>
      <c r="I54" s="65">
        <v>8</v>
      </c>
      <c r="J54" s="41">
        <v>8</v>
      </c>
      <c r="K54" s="59">
        <f t="shared" si="1"/>
        <v>8</v>
      </c>
      <c r="L54" s="65">
        <v>0</v>
      </c>
      <c r="M54" s="41">
        <v>7</v>
      </c>
      <c r="N54" s="59">
        <f t="shared" si="2"/>
        <v>4.8999999999999995</v>
      </c>
      <c r="O54" s="65">
        <v>9</v>
      </c>
      <c r="P54" s="41">
        <v>8</v>
      </c>
      <c r="Q54" s="59">
        <f t="shared" si="3"/>
        <v>8.299999999999999</v>
      </c>
      <c r="R54" s="65">
        <v>9</v>
      </c>
      <c r="S54" s="41">
        <v>5</v>
      </c>
      <c r="T54" s="59">
        <f t="shared" si="7"/>
        <v>6.199999999999999</v>
      </c>
      <c r="U54" s="65">
        <v>7</v>
      </c>
      <c r="V54" s="41">
        <v>10</v>
      </c>
      <c r="W54" s="42">
        <f t="shared" si="4"/>
        <v>9.1</v>
      </c>
      <c r="X54" s="45">
        <f t="shared" si="5"/>
        <v>162.2</v>
      </c>
      <c r="Y54" s="46">
        <f t="shared" si="6"/>
        <v>7.372727272727272</v>
      </c>
    </row>
    <row r="55" spans="1:25" ht="17.25" customHeight="1">
      <c r="A55" s="38">
        <v>46</v>
      </c>
      <c r="B55" s="37">
        <v>143506711</v>
      </c>
      <c r="C55" s="51" t="s">
        <v>108</v>
      </c>
      <c r="D55" s="52" t="s">
        <v>40</v>
      </c>
      <c r="E55" s="53">
        <v>34751</v>
      </c>
      <c r="F55" s="65">
        <v>9</v>
      </c>
      <c r="G55" s="41">
        <v>8</v>
      </c>
      <c r="H55" s="59">
        <f t="shared" si="0"/>
        <v>8.299999999999999</v>
      </c>
      <c r="I55" s="65">
        <v>8</v>
      </c>
      <c r="J55" s="41">
        <v>8</v>
      </c>
      <c r="K55" s="59">
        <f t="shared" si="1"/>
        <v>8</v>
      </c>
      <c r="L55" s="65">
        <v>7</v>
      </c>
      <c r="M55" s="41">
        <v>5</v>
      </c>
      <c r="N55" s="59">
        <f t="shared" si="2"/>
        <v>5.6</v>
      </c>
      <c r="O55" s="65">
        <v>8</v>
      </c>
      <c r="P55" s="41" t="s">
        <v>172</v>
      </c>
      <c r="Q55" s="59">
        <v>2</v>
      </c>
      <c r="R55" s="65">
        <v>10</v>
      </c>
      <c r="S55" s="41">
        <v>4</v>
      </c>
      <c r="T55" s="59">
        <f t="shared" si="7"/>
        <v>5.8</v>
      </c>
      <c r="U55" s="65">
        <v>7</v>
      </c>
      <c r="V55" s="41" t="s">
        <v>172</v>
      </c>
      <c r="W55" s="42">
        <v>2</v>
      </c>
      <c r="X55" s="45">
        <f t="shared" si="5"/>
        <v>125.5</v>
      </c>
      <c r="Y55" s="46">
        <f t="shared" si="6"/>
        <v>5.704545454545454</v>
      </c>
    </row>
    <row r="56" spans="1:25" ht="17.25" customHeight="1">
      <c r="A56" s="37">
        <v>47</v>
      </c>
      <c r="B56" s="37">
        <v>143506712</v>
      </c>
      <c r="C56" s="51" t="s">
        <v>109</v>
      </c>
      <c r="D56" s="52" t="s">
        <v>31</v>
      </c>
      <c r="E56" s="53">
        <v>31344</v>
      </c>
      <c r="F56" s="65">
        <v>7</v>
      </c>
      <c r="G56" s="41">
        <v>7</v>
      </c>
      <c r="H56" s="59">
        <f t="shared" si="0"/>
        <v>7</v>
      </c>
      <c r="I56" s="65">
        <v>7</v>
      </c>
      <c r="J56" s="41">
        <v>7</v>
      </c>
      <c r="K56" s="59">
        <f t="shared" si="1"/>
        <v>7</v>
      </c>
      <c r="L56" s="65">
        <v>8</v>
      </c>
      <c r="M56" s="41">
        <v>7</v>
      </c>
      <c r="N56" s="59">
        <f t="shared" si="2"/>
        <v>7.299999999999999</v>
      </c>
      <c r="O56" s="65">
        <v>9</v>
      </c>
      <c r="P56" s="41">
        <v>7</v>
      </c>
      <c r="Q56" s="59">
        <f t="shared" si="3"/>
        <v>7.6</v>
      </c>
      <c r="R56" s="65">
        <v>9</v>
      </c>
      <c r="S56" s="41">
        <v>5</v>
      </c>
      <c r="T56" s="59">
        <f t="shared" si="7"/>
        <v>6.199999999999999</v>
      </c>
      <c r="U56" s="65">
        <v>7</v>
      </c>
      <c r="V56" s="41">
        <v>9</v>
      </c>
      <c r="W56" s="42">
        <f t="shared" si="4"/>
        <v>8.4</v>
      </c>
      <c r="X56" s="45">
        <f t="shared" si="5"/>
        <v>157.7</v>
      </c>
      <c r="Y56" s="46">
        <f t="shared" si="6"/>
        <v>7.168181818181818</v>
      </c>
    </row>
    <row r="57" spans="1:25" s="29" customFormat="1" ht="17.25" customHeight="1">
      <c r="A57" s="75">
        <v>48</v>
      </c>
      <c r="B57" s="76">
        <v>143506713</v>
      </c>
      <c r="C57" s="77" t="s">
        <v>110</v>
      </c>
      <c r="D57" s="78" t="s">
        <v>31</v>
      </c>
      <c r="E57" s="79">
        <v>35185</v>
      </c>
      <c r="F57" s="71">
        <v>8</v>
      </c>
      <c r="G57" s="72" t="s">
        <v>172</v>
      </c>
      <c r="H57" s="73">
        <v>2</v>
      </c>
      <c r="I57" s="71">
        <v>7</v>
      </c>
      <c r="J57" s="72" t="s">
        <v>172</v>
      </c>
      <c r="K57" s="73">
        <v>2</v>
      </c>
      <c r="L57" s="71">
        <v>0</v>
      </c>
      <c r="M57" s="72" t="s">
        <v>172</v>
      </c>
      <c r="N57" s="73">
        <v>0</v>
      </c>
      <c r="O57" s="71">
        <v>5</v>
      </c>
      <c r="P57" s="72" t="s">
        <v>172</v>
      </c>
      <c r="Q57" s="73">
        <v>2</v>
      </c>
      <c r="R57" s="71">
        <v>0</v>
      </c>
      <c r="S57" s="72" t="s">
        <v>172</v>
      </c>
      <c r="T57" s="73">
        <v>0</v>
      </c>
      <c r="U57" s="71">
        <v>7</v>
      </c>
      <c r="V57" s="72" t="s">
        <v>172</v>
      </c>
      <c r="W57" s="74">
        <v>2</v>
      </c>
      <c r="X57" s="80">
        <f t="shared" si="5"/>
        <v>30</v>
      </c>
      <c r="Y57" s="81">
        <f t="shared" si="6"/>
        <v>1.3636363636363635</v>
      </c>
    </row>
    <row r="58" spans="1:25" ht="17.25" customHeight="1">
      <c r="A58" s="37">
        <v>49</v>
      </c>
      <c r="B58" s="37">
        <v>143506714</v>
      </c>
      <c r="C58" s="51" t="s">
        <v>111</v>
      </c>
      <c r="D58" s="52" t="s">
        <v>31</v>
      </c>
      <c r="E58" s="53">
        <v>33263</v>
      </c>
      <c r="F58" s="65">
        <v>7</v>
      </c>
      <c r="G58" s="41">
        <v>8</v>
      </c>
      <c r="H58" s="59">
        <f t="shared" si="0"/>
        <v>7.699999999999999</v>
      </c>
      <c r="I58" s="65">
        <v>8</v>
      </c>
      <c r="J58" s="41">
        <v>7</v>
      </c>
      <c r="K58" s="59">
        <f t="shared" si="1"/>
        <v>7.299999999999999</v>
      </c>
      <c r="L58" s="65">
        <v>7</v>
      </c>
      <c r="M58" s="41">
        <v>5</v>
      </c>
      <c r="N58" s="59">
        <f t="shared" si="2"/>
        <v>5.6</v>
      </c>
      <c r="O58" s="65">
        <v>5</v>
      </c>
      <c r="P58" s="41">
        <v>6</v>
      </c>
      <c r="Q58" s="59">
        <f t="shared" si="3"/>
        <v>5.699999999999999</v>
      </c>
      <c r="R58" s="65">
        <v>9</v>
      </c>
      <c r="S58" s="41">
        <v>5</v>
      </c>
      <c r="T58" s="59">
        <f t="shared" si="7"/>
        <v>6.199999999999999</v>
      </c>
      <c r="U58" s="65">
        <v>8</v>
      </c>
      <c r="V58" s="41">
        <v>9</v>
      </c>
      <c r="W58" s="42">
        <f t="shared" si="4"/>
        <v>8.7</v>
      </c>
      <c r="X58" s="45">
        <f t="shared" si="5"/>
        <v>152.49999999999997</v>
      </c>
      <c r="Y58" s="46">
        <f t="shared" si="6"/>
        <v>6.931818181818181</v>
      </c>
    </row>
    <row r="59" spans="1:25" ht="17.25" customHeight="1">
      <c r="A59" s="38">
        <v>50</v>
      </c>
      <c r="B59" s="37">
        <v>143506715</v>
      </c>
      <c r="C59" s="51" t="s">
        <v>112</v>
      </c>
      <c r="D59" s="52" t="s">
        <v>31</v>
      </c>
      <c r="E59" s="53">
        <v>34531</v>
      </c>
      <c r="F59" s="65">
        <v>8</v>
      </c>
      <c r="G59" s="41">
        <v>7</v>
      </c>
      <c r="H59" s="59">
        <f t="shared" si="0"/>
        <v>7.299999999999999</v>
      </c>
      <c r="I59" s="65">
        <v>7</v>
      </c>
      <c r="J59" s="41">
        <v>7</v>
      </c>
      <c r="K59" s="59">
        <f t="shared" si="1"/>
        <v>7</v>
      </c>
      <c r="L59" s="65">
        <v>0</v>
      </c>
      <c r="M59" s="41">
        <v>7</v>
      </c>
      <c r="N59" s="59">
        <f t="shared" si="2"/>
        <v>4.8999999999999995</v>
      </c>
      <c r="O59" s="65">
        <v>5</v>
      </c>
      <c r="P59" s="41">
        <v>7</v>
      </c>
      <c r="Q59" s="59">
        <f t="shared" si="3"/>
        <v>6.3999999999999995</v>
      </c>
      <c r="R59" s="65">
        <v>9</v>
      </c>
      <c r="S59" s="41">
        <v>4</v>
      </c>
      <c r="T59" s="59">
        <f t="shared" si="7"/>
        <v>5.5</v>
      </c>
      <c r="U59" s="65">
        <v>7</v>
      </c>
      <c r="V59" s="41">
        <v>5</v>
      </c>
      <c r="W59" s="42">
        <f t="shared" si="4"/>
        <v>5.6</v>
      </c>
      <c r="X59" s="45">
        <f t="shared" si="5"/>
        <v>137.2</v>
      </c>
      <c r="Y59" s="46">
        <f t="shared" si="6"/>
        <v>6.236363636363635</v>
      </c>
    </row>
    <row r="60" spans="1:25" ht="15.75">
      <c r="A60" s="37">
        <v>51</v>
      </c>
      <c r="B60" s="37">
        <v>143506716</v>
      </c>
      <c r="C60" s="51" t="s">
        <v>113</v>
      </c>
      <c r="D60" s="52" t="s">
        <v>20</v>
      </c>
      <c r="E60" s="53">
        <v>31093</v>
      </c>
      <c r="F60" s="65">
        <v>9</v>
      </c>
      <c r="G60" s="41">
        <v>8</v>
      </c>
      <c r="H60" s="59">
        <f t="shared" si="0"/>
        <v>8.299999999999999</v>
      </c>
      <c r="I60" s="65">
        <v>8</v>
      </c>
      <c r="J60" s="41">
        <v>7</v>
      </c>
      <c r="K60" s="59">
        <f t="shared" si="1"/>
        <v>7.299999999999999</v>
      </c>
      <c r="L60" s="65">
        <v>8</v>
      </c>
      <c r="M60" s="41">
        <v>7</v>
      </c>
      <c r="N60" s="59">
        <f t="shared" si="2"/>
        <v>7.299999999999999</v>
      </c>
      <c r="O60" s="65">
        <v>5</v>
      </c>
      <c r="P60" s="41">
        <v>7</v>
      </c>
      <c r="Q60" s="59">
        <f t="shared" si="3"/>
        <v>6.3999999999999995</v>
      </c>
      <c r="R60" s="65">
        <v>9</v>
      </c>
      <c r="S60" s="41">
        <v>5</v>
      </c>
      <c r="T60" s="59">
        <f t="shared" si="7"/>
        <v>6.199999999999999</v>
      </c>
      <c r="U60" s="65">
        <v>7</v>
      </c>
      <c r="V60" s="41">
        <v>9</v>
      </c>
      <c r="W60" s="42">
        <f t="shared" si="4"/>
        <v>8.4</v>
      </c>
      <c r="X60" s="45">
        <f t="shared" si="5"/>
        <v>161.8</v>
      </c>
      <c r="Y60" s="46">
        <f t="shared" si="6"/>
        <v>7.354545454545455</v>
      </c>
    </row>
    <row r="61" spans="1:25" s="29" customFormat="1" ht="15.75">
      <c r="A61" s="75">
        <v>52</v>
      </c>
      <c r="B61" s="76">
        <v>143506717</v>
      </c>
      <c r="C61" s="77" t="s">
        <v>114</v>
      </c>
      <c r="D61" s="78" t="s">
        <v>115</v>
      </c>
      <c r="E61" s="79">
        <v>33927</v>
      </c>
      <c r="F61" s="71">
        <v>7</v>
      </c>
      <c r="G61" s="72" t="s">
        <v>172</v>
      </c>
      <c r="H61" s="73">
        <v>2</v>
      </c>
      <c r="I61" s="71">
        <v>8</v>
      </c>
      <c r="J61" s="72" t="s">
        <v>172</v>
      </c>
      <c r="K61" s="73">
        <v>2</v>
      </c>
      <c r="L61" s="71">
        <v>0</v>
      </c>
      <c r="M61" s="72" t="s">
        <v>172</v>
      </c>
      <c r="N61" s="73">
        <v>0</v>
      </c>
      <c r="O61" s="71">
        <v>5</v>
      </c>
      <c r="P61" s="72" t="s">
        <v>172</v>
      </c>
      <c r="Q61" s="73">
        <v>2</v>
      </c>
      <c r="R61" s="71">
        <v>0</v>
      </c>
      <c r="S61" s="72" t="s">
        <v>172</v>
      </c>
      <c r="T61" s="73">
        <v>0</v>
      </c>
      <c r="U61" s="71">
        <v>7</v>
      </c>
      <c r="V61" s="72" t="s">
        <v>172</v>
      </c>
      <c r="W61" s="74">
        <v>2</v>
      </c>
      <c r="X61" s="80">
        <f t="shared" si="5"/>
        <v>30</v>
      </c>
      <c r="Y61" s="81">
        <f t="shared" si="6"/>
        <v>1.3636363636363635</v>
      </c>
    </row>
    <row r="62" spans="1:25" ht="15.75">
      <c r="A62" s="37">
        <v>53</v>
      </c>
      <c r="B62" s="37">
        <v>143506718</v>
      </c>
      <c r="C62" s="51" t="s">
        <v>116</v>
      </c>
      <c r="D62" s="52" t="s">
        <v>117</v>
      </c>
      <c r="E62" s="53">
        <v>34918</v>
      </c>
      <c r="F62" s="65">
        <v>8</v>
      </c>
      <c r="G62" s="41">
        <v>6</v>
      </c>
      <c r="H62" s="59">
        <f t="shared" si="0"/>
        <v>6.6</v>
      </c>
      <c r="I62" s="65">
        <v>9</v>
      </c>
      <c r="J62" s="41">
        <v>7</v>
      </c>
      <c r="K62" s="59">
        <f t="shared" si="1"/>
        <v>7.6</v>
      </c>
      <c r="L62" s="65">
        <v>9</v>
      </c>
      <c r="M62" s="41">
        <v>5</v>
      </c>
      <c r="N62" s="59">
        <f t="shared" si="2"/>
        <v>6.199999999999999</v>
      </c>
      <c r="O62" s="65">
        <v>7</v>
      </c>
      <c r="P62" s="41">
        <v>6</v>
      </c>
      <c r="Q62" s="59">
        <f t="shared" si="3"/>
        <v>6.299999999999999</v>
      </c>
      <c r="R62" s="65">
        <v>9</v>
      </c>
      <c r="S62" s="41">
        <v>5</v>
      </c>
      <c r="T62" s="59">
        <f t="shared" si="7"/>
        <v>6.199999999999999</v>
      </c>
      <c r="U62" s="65">
        <v>7</v>
      </c>
      <c r="V62" s="41">
        <v>9</v>
      </c>
      <c r="W62" s="42">
        <f t="shared" si="4"/>
        <v>8.4</v>
      </c>
      <c r="X62" s="45">
        <f t="shared" si="5"/>
        <v>150.9</v>
      </c>
      <c r="Y62" s="46">
        <f t="shared" si="6"/>
        <v>6.859090909090909</v>
      </c>
    </row>
    <row r="63" spans="1:25" ht="15.75">
      <c r="A63" s="38">
        <v>54</v>
      </c>
      <c r="B63" s="37">
        <v>143506719</v>
      </c>
      <c r="C63" s="51" t="s">
        <v>118</v>
      </c>
      <c r="D63" s="52" t="s">
        <v>119</v>
      </c>
      <c r="E63" s="53">
        <v>31212</v>
      </c>
      <c r="F63" s="65">
        <v>7</v>
      </c>
      <c r="G63" s="41">
        <v>6</v>
      </c>
      <c r="H63" s="59">
        <f t="shared" si="0"/>
        <v>6.299999999999999</v>
      </c>
      <c r="I63" s="65">
        <v>9</v>
      </c>
      <c r="J63" s="41">
        <v>7</v>
      </c>
      <c r="K63" s="59">
        <f t="shared" si="1"/>
        <v>7.6</v>
      </c>
      <c r="L63" s="65">
        <v>8</v>
      </c>
      <c r="M63" s="41">
        <v>6</v>
      </c>
      <c r="N63" s="59">
        <f t="shared" si="2"/>
        <v>6.6</v>
      </c>
      <c r="O63" s="65">
        <v>9</v>
      </c>
      <c r="P63" s="41">
        <v>7</v>
      </c>
      <c r="Q63" s="59">
        <f t="shared" si="3"/>
        <v>7.6</v>
      </c>
      <c r="R63" s="65">
        <v>9</v>
      </c>
      <c r="S63" s="41">
        <v>4</v>
      </c>
      <c r="T63" s="59">
        <f t="shared" si="7"/>
        <v>5.5</v>
      </c>
      <c r="U63" s="65">
        <v>7</v>
      </c>
      <c r="V63" s="41">
        <v>5</v>
      </c>
      <c r="W63" s="42">
        <f t="shared" si="4"/>
        <v>5.6</v>
      </c>
      <c r="X63" s="45">
        <f t="shared" si="5"/>
        <v>143.29999999999998</v>
      </c>
      <c r="Y63" s="46">
        <f t="shared" si="6"/>
        <v>6.513636363636363</v>
      </c>
    </row>
    <row r="64" spans="1:25" s="29" customFormat="1" ht="15.75">
      <c r="A64" s="76">
        <v>55</v>
      </c>
      <c r="B64" s="76">
        <v>143506720</v>
      </c>
      <c r="C64" s="77" t="s">
        <v>120</v>
      </c>
      <c r="D64" s="78" t="s">
        <v>21</v>
      </c>
      <c r="E64" s="79">
        <v>32256</v>
      </c>
      <c r="F64" s="71">
        <v>7</v>
      </c>
      <c r="G64" s="72" t="s">
        <v>172</v>
      </c>
      <c r="H64" s="73">
        <v>2</v>
      </c>
      <c r="I64" s="71">
        <v>8</v>
      </c>
      <c r="J64" s="72" t="s">
        <v>172</v>
      </c>
      <c r="K64" s="73">
        <v>2</v>
      </c>
      <c r="L64" s="71">
        <v>0</v>
      </c>
      <c r="M64" s="72" t="s">
        <v>172</v>
      </c>
      <c r="N64" s="73">
        <v>0</v>
      </c>
      <c r="O64" s="71">
        <v>5</v>
      </c>
      <c r="P64" s="72" t="s">
        <v>172</v>
      </c>
      <c r="Q64" s="73">
        <v>2</v>
      </c>
      <c r="R64" s="71">
        <v>0</v>
      </c>
      <c r="S64" s="72" t="s">
        <v>172</v>
      </c>
      <c r="T64" s="73">
        <v>0</v>
      </c>
      <c r="U64" s="71">
        <v>7</v>
      </c>
      <c r="V64" s="72" t="s">
        <v>172</v>
      </c>
      <c r="W64" s="74">
        <v>2</v>
      </c>
      <c r="X64" s="80">
        <f t="shared" si="5"/>
        <v>30</v>
      </c>
      <c r="Y64" s="81">
        <f t="shared" si="6"/>
        <v>1.3636363636363635</v>
      </c>
    </row>
    <row r="65" spans="1:25" s="29" customFormat="1" ht="15.75">
      <c r="A65" s="38">
        <v>56</v>
      </c>
      <c r="B65" s="37">
        <v>143506721</v>
      </c>
      <c r="C65" s="51" t="s">
        <v>37</v>
      </c>
      <c r="D65" s="52" t="s">
        <v>21</v>
      </c>
      <c r="E65" s="53">
        <v>32196</v>
      </c>
      <c r="F65" s="65">
        <v>8</v>
      </c>
      <c r="G65" s="41">
        <v>8</v>
      </c>
      <c r="H65" s="59">
        <f t="shared" si="0"/>
        <v>8</v>
      </c>
      <c r="I65" s="65">
        <v>9</v>
      </c>
      <c r="J65" s="41">
        <v>6</v>
      </c>
      <c r="K65" s="59">
        <f t="shared" si="1"/>
        <v>6.899999999999999</v>
      </c>
      <c r="L65" s="65">
        <v>7</v>
      </c>
      <c r="M65" s="41">
        <v>5</v>
      </c>
      <c r="N65" s="59">
        <f t="shared" si="2"/>
        <v>5.6</v>
      </c>
      <c r="O65" s="65">
        <v>7</v>
      </c>
      <c r="P65" s="41">
        <v>8</v>
      </c>
      <c r="Q65" s="59">
        <f t="shared" si="3"/>
        <v>7.699999999999999</v>
      </c>
      <c r="R65" s="65">
        <v>10</v>
      </c>
      <c r="S65" s="41">
        <v>5</v>
      </c>
      <c r="T65" s="59">
        <f t="shared" si="7"/>
        <v>6.5</v>
      </c>
      <c r="U65" s="65">
        <v>7</v>
      </c>
      <c r="V65" s="41">
        <v>5</v>
      </c>
      <c r="W65" s="42">
        <f t="shared" si="4"/>
        <v>5.6</v>
      </c>
      <c r="X65" s="45">
        <f t="shared" si="5"/>
        <v>150.3</v>
      </c>
      <c r="Y65" s="46">
        <f t="shared" si="6"/>
        <v>6.831818181818182</v>
      </c>
    </row>
    <row r="66" spans="1:25" ht="15.75">
      <c r="A66" s="37">
        <v>57</v>
      </c>
      <c r="B66" s="37">
        <v>143506722</v>
      </c>
      <c r="C66" s="51" t="s">
        <v>121</v>
      </c>
      <c r="D66" s="52" t="s">
        <v>122</v>
      </c>
      <c r="E66" s="53">
        <v>32941</v>
      </c>
      <c r="F66" s="65">
        <v>8</v>
      </c>
      <c r="G66" s="41">
        <v>8</v>
      </c>
      <c r="H66" s="59">
        <f t="shared" si="0"/>
        <v>8</v>
      </c>
      <c r="I66" s="65">
        <v>9</v>
      </c>
      <c r="J66" s="41">
        <v>8</v>
      </c>
      <c r="K66" s="59">
        <f t="shared" si="1"/>
        <v>8.299999999999999</v>
      </c>
      <c r="L66" s="65">
        <v>7</v>
      </c>
      <c r="M66" s="41">
        <v>8</v>
      </c>
      <c r="N66" s="59">
        <f t="shared" si="2"/>
        <v>7.699999999999999</v>
      </c>
      <c r="O66" s="65">
        <v>7</v>
      </c>
      <c r="P66" s="41">
        <v>7</v>
      </c>
      <c r="Q66" s="59">
        <f t="shared" si="3"/>
        <v>7</v>
      </c>
      <c r="R66" s="65">
        <v>9</v>
      </c>
      <c r="S66" s="41">
        <v>5</v>
      </c>
      <c r="T66" s="59">
        <f t="shared" si="7"/>
        <v>6.199999999999999</v>
      </c>
      <c r="U66" s="65">
        <v>8</v>
      </c>
      <c r="V66" s="41">
        <v>9</v>
      </c>
      <c r="W66" s="42">
        <f t="shared" si="4"/>
        <v>8.7</v>
      </c>
      <c r="X66" s="45">
        <f t="shared" si="5"/>
        <v>168.19999999999996</v>
      </c>
      <c r="Y66" s="46">
        <f t="shared" si="6"/>
        <v>7.645454545454544</v>
      </c>
    </row>
    <row r="67" spans="1:25" ht="15.75">
      <c r="A67" s="38">
        <v>58</v>
      </c>
      <c r="B67" s="37">
        <v>143506723</v>
      </c>
      <c r="C67" s="51" t="s">
        <v>123</v>
      </c>
      <c r="D67" s="52" t="s">
        <v>42</v>
      </c>
      <c r="E67" s="53">
        <v>34064</v>
      </c>
      <c r="F67" s="65">
        <v>9</v>
      </c>
      <c r="G67" s="41">
        <v>7</v>
      </c>
      <c r="H67" s="59">
        <f t="shared" si="0"/>
        <v>7.6</v>
      </c>
      <c r="I67" s="65">
        <v>9</v>
      </c>
      <c r="J67" s="41">
        <v>7</v>
      </c>
      <c r="K67" s="59">
        <f t="shared" si="1"/>
        <v>7.6</v>
      </c>
      <c r="L67" s="65">
        <v>8</v>
      </c>
      <c r="M67" s="41">
        <v>6</v>
      </c>
      <c r="N67" s="59">
        <f t="shared" si="2"/>
        <v>6.6</v>
      </c>
      <c r="O67" s="65">
        <v>9</v>
      </c>
      <c r="P67" s="41">
        <v>7</v>
      </c>
      <c r="Q67" s="59">
        <f t="shared" si="3"/>
        <v>7.6</v>
      </c>
      <c r="R67" s="65">
        <v>10</v>
      </c>
      <c r="S67" s="41">
        <v>4</v>
      </c>
      <c r="T67" s="59">
        <f t="shared" si="7"/>
        <v>5.8</v>
      </c>
      <c r="U67" s="65">
        <v>7</v>
      </c>
      <c r="V67" s="41">
        <v>5</v>
      </c>
      <c r="W67" s="42">
        <f t="shared" si="4"/>
        <v>5.6</v>
      </c>
      <c r="X67" s="45">
        <f t="shared" si="5"/>
        <v>151</v>
      </c>
      <c r="Y67" s="46">
        <f t="shared" si="6"/>
        <v>6.863636363636363</v>
      </c>
    </row>
    <row r="68" spans="1:25" s="29" customFormat="1" ht="15.75">
      <c r="A68" s="76">
        <v>59</v>
      </c>
      <c r="B68" s="76">
        <v>143506724</v>
      </c>
      <c r="C68" s="77" t="s">
        <v>124</v>
      </c>
      <c r="D68" s="78" t="s">
        <v>125</v>
      </c>
      <c r="E68" s="79">
        <v>32780</v>
      </c>
      <c r="F68" s="71">
        <v>7</v>
      </c>
      <c r="G68" s="72" t="s">
        <v>172</v>
      </c>
      <c r="H68" s="73">
        <v>2</v>
      </c>
      <c r="I68" s="71">
        <v>8</v>
      </c>
      <c r="J68" s="72" t="s">
        <v>172</v>
      </c>
      <c r="K68" s="73">
        <v>2</v>
      </c>
      <c r="L68" s="71">
        <v>0</v>
      </c>
      <c r="M68" s="72" t="s">
        <v>172</v>
      </c>
      <c r="N68" s="73">
        <v>0</v>
      </c>
      <c r="O68" s="71">
        <v>5</v>
      </c>
      <c r="P68" s="72" t="s">
        <v>172</v>
      </c>
      <c r="Q68" s="73">
        <v>2</v>
      </c>
      <c r="R68" s="71">
        <v>0</v>
      </c>
      <c r="S68" s="72" t="s">
        <v>172</v>
      </c>
      <c r="T68" s="73">
        <v>0</v>
      </c>
      <c r="U68" s="71">
        <v>8</v>
      </c>
      <c r="V68" s="72" t="s">
        <v>172</v>
      </c>
      <c r="W68" s="74">
        <v>2</v>
      </c>
      <c r="X68" s="80">
        <f t="shared" si="5"/>
        <v>30</v>
      </c>
      <c r="Y68" s="81">
        <f t="shared" si="6"/>
        <v>1.3636363636363635</v>
      </c>
    </row>
    <row r="69" spans="1:25" s="29" customFormat="1" ht="15.75">
      <c r="A69" s="75">
        <v>60</v>
      </c>
      <c r="B69" s="76">
        <v>143506725</v>
      </c>
      <c r="C69" s="77" t="s">
        <v>126</v>
      </c>
      <c r="D69" s="78" t="s">
        <v>125</v>
      </c>
      <c r="E69" s="79">
        <v>34225</v>
      </c>
      <c r="F69" s="71">
        <v>9</v>
      </c>
      <c r="G69" s="72" t="s">
        <v>172</v>
      </c>
      <c r="H69" s="73">
        <v>3</v>
      </c>
      <c r="I69" s="71">
        <v>8</v>
      </c>
      <c r="J69" s="72" t="s">
        <v>172</v>
      </c>
      <c r="K69" s="73">
        <v>2</v>
      </c>
      <c r="L69" s="71">
        <v>0</v>
      </c>
      <c r="M69" s="72" t="s">
        <v>172</v>
      </c>
      <c r="N69" s="73">
        <v>0</v>
      </c>
      <c r="O69" s="71">
        <v>5</v>
      </c>
      <c r="P69" s="72" t="s">
        <v>172</v>
      </c>
      <c r="Q69" s="73">
        <v>2</v>
      </c>
      <c r="R69" s="71">
        <v>0</v>
      </c>
      <c r="S69" s="72" t="s">
        <v>172</v>
      </c>
      <c r="T69" s="73">
        <v>0</v>
      </c>
      <c r="U69" s="71">
        <v>8</v>
      </c>
      <c r="V69" s="72" t="s">
        <v>172</v>
      </c>
      <c r="W69" s="74">
        <v>2</v>
      </c>
      <c r="X69" s="80">
        <f t="shared" si="5"/>
        <v>35</v>
      </c>
      <c r="Y69" s="81">
        <f t="shared" si="6"/>
        <v>1.5909090909090908</v>
      </c>
    </row>
    <row r="70" spans="1:25" ht="15.75">
      <c r="A70" s="37">
        <v>61</v>
      </c>
      <c r="B70" s="37">
        <v>143506726</v>
      </c>
      <c r="C70" s="51" t="s">
        <v>127</v>
      </c>
      <c r="D70" s="52" t="s">
        <v>128</v>
      </c>
      <c r="E70" s="53">
        <v>33212</v>
      </c>
      <c r="F70" s="65">
        <v>8</v>
      </c>
      <c r="G70" s="41">
        <v>7</v>
      </c>
      <c r="H70" s="59">
        <f t="shared" si="0"/>
        <v>7.299999999999999</v>
      </c>
      <c r="I70" s="65">
        <v>8</v>
      </c>
      <c r="J70" s="41">
        <v>7</v>
      </c>
      <c r="K70" s="59">
        <f t="shared" si="1"/>
        <v>7.299999999999999</v>
      </c>
      <c r="L70" s="65">
        <v>0</v>
      </c>
      <c r="M70" s="41">
        <v>7</v>
      </c>
      <c r="N70" s="59">
        <f t="shared" si="2"/>
        <v>4.8999999999999995</v>
      </c>
      <c r="O70" s="65">
        <v>5</v>
      </c>
      <c r="P70" s="41">
        <v>7</v>
      </c>
      <c r="Q70" s="59">
        <f t="shared" si="3"/>
        <v>6.3999999999999995</v>
      </c>
      <c r="R70" s="65">
        <v>8</v>
      </c>
      <c r="S70" s="41">
        <v>4</v>
      </c>
      <c r="T70" s="59">
        <f t="shared" si="7"/>
        <v>5.199999999999999</v>
      </c>
      <c r="U70" s="65">
        <v>7</v>
      </c>
      <c r="V70" s="41">
        <v>9</v>
      </c>
      <c r="W70" s="42">
        <f t="shared" si="4"/>
        <v>8.4</v>
      </c>
      <c r="X70" s="45">
        <f t="shared" si="5"/>
        <v>145.6</v>
      </c>
      <c r="Y70" s="46">
        <f t="shared" si="6"/>
        <v>6.618181818181818</v>
      </c>
    </row>
    <row r="71" spans="1:25" ht="15.75">
      <c r="A71" s="38">
        <v>62</v>
      </c>
      <c r="B71" s="37">
        <v>143506727</v>
      </c>
      <c r="C71" s="51" t="s">
        <v>14</v>
      </c>
      <c r="D71" s="52" t="s">
        <v>128</v>
      </c>
      <c r="E71" s="53">
        <v>30959</v>
      </c>
      <c r="F71" s="65">
        <v>9</v>
      </c>
      <c r="G71" s="41">
        <v>6</v>
      </c>
      <c r="H71" s="59">
        <f t="shared" si="0"/>
        <v>6.899999999999999</v>
      </c>
      <c r="I71" s="65">
        <v>9</v>
      </c>
      <c r="J71" s="41">
        <v>7</v>
      </c>
      <c r="K71" s="59">
        <f t="shared" si="1"/>
        <v>7.6</v>
      </c>
      <c r="L71" s="65">
        <v>9</v>
      </c>
      <c r="M71" s="41">
        <v>7</v>
      </c>
      <c r="N71" s="59">
        <f t="shared" si="2"/>
        <v>7.6</v>
      </c>
      <c r="O71" s="65">
        <v>5</v>
      </c>
      <c r="P71" s="41">
        <v>7</v>
      </c>
      <c r="Q71" s="59">
        <f t="shared" si="3"/>
        <v>6.3999999999999995</v>
      </c>
      <c r="R71" s="65">
        <v>9</v>
      </c>
      <c r="S71" s="41">
        <v>5</v>
      </c>
      <c r="T71" s="59">
        <f t="shared" si="7"/>
        <v>6.199999999999999</v>
      </c>
      <c r="U71" s="65">
        <v>7</v>
      </c>
      <c r="V71" s="41">
        <v>10</v>
      </c>
      <c r="W71" s="42">
        <f t="shared" si="4"/>
        <v>9.1</v>
      </c>
      <c r="X71" s="45">
        <f t="shared" si="5"/>
        <v>159</v>
      </c>
      <c r="Y71" s="46">
        <f t="shared" si="6"/>
        <v>7.2272727272727275</v>
      </c>
    </row>
    <row r="72" spans="1:25" s="29" customFormat="1" ht="15.75">
      <c r="A72" s="76">
        <v>63</v>
      </c>
      <c r="B72" s="76">
        <v>143506728</v>
      </c>
      <c r="C72" s="77" t="s">
        <v>129</v>
      </c>
      <c r="D72" s="78" t="s">
        <v>22</v>
      </c>
      <c r="E72" s="79">
        <v>30400</v>
      </c>
      <c r="F72" s="71">
        <v>9</v>
      </c>
      <c r="G72" s="72" t="s">
        <v>172</v>
      </c>
      <c r="H72" s="73">
        <v>3</v>
      </c>
      <c r="I72" s="71">
        <v>8</v>
      </c>
      <c r="J72" s="72" t="s">
        <v>172</v>
      </c>
      <c r="K72" s="73">
        <v>2</v>
      </c>
      <c r="L72" s="71">
        <v>0</v>
      </c>
      <c r="M72" s="72" t="s">
        <v>172</v>
      </c>
      <c r="N72" s="73">
        <v>0</v>
      </c>
      <c r="O72" s="71">
        <v>5</v>
      </c>
      <c r="P72" s="72" t="s">
        <v>172</v>
      </c>
      <c r="Q72" s="73">
        <v>2</v>
      </c>
      <c r="R72" s="71">
        <v>8</v>
      </c>
      <c r="S72" s="72" t="s">
        <v>172</v>
      </c>
      <c r="T72" s="73">
        <v>2</v>
      </c>
      <c r="U72" s="71">
        <v>7</v>
      </c>
      <c r="V72" s="72" t="s">
        <v>172</v>
      </c>
      <c r="W72" s="74">
        <v>2</v>
      </c>
      <c r="X72" s="80">
        <f t="shared" si="5"/>
        <v>43</v>
      </c>
      <c r="Y72" s="81">
        <f t="shared" si="6"/>
        <v>1.9545454545454546</v>
      </c>
    </row>
    <row r="73" spans="1:25" s="29" customFormat="1" ht="15.75">
      <c r="A73" s="75">
        <v>64</v>
      </c>
      <c r="B73" s="76">
        <v>143506730</v>
      </c>
      <c r="C73" s="77" t="s">
        <v>130</v>
      </c>
      <c r="D73" s="78" t="s">
        <v>23</v>
      </c>
      <c r="E73" s="79">
        <v>33045</v>
      </c>
      <c r="F73" s="71">
        <v>7</v>
      </c>
      <c r="G73" s="72" t="s">
        <v>172</v>
      </c>
      <c r="H73" s="73">
        <v>2</v>
      </c>
      <c r="I73" s="71">
        <v>8</v>
      </c>
      <c r="J73" s="72" t="s">
        <v>172</v>
      </c>
      <c r="K73" s="73">
        <v>2</v>
      </c>
      <c r="L73" s="71">
        <v>0</v>
      </c>
      <c r="M73" s="72" t="s">
        <v>172</v>
      </c>
      <c r="N73" s="73">
        <v>0</v>
      </c>
      <c r="O73" s="71">
        <v>5</v>
      </c>
      <c r="P73" s="72" t="s">
        <v>172</v>
      </c>
      <c r="Q73" s="73">
        <v>2</v>
      </c>
      <c r="R73" s="71">
        <v>0</v>
      </c>
      <c r="S73" s="72" t="s">
        <v>172</v>
      </c>
      <c r="T73" s="73">
        <v>0</v>
      </c>
      <c r="U73" s="71">
        <v>7</v>
      </c>
      <c r="V73" s="72" t="s">
        <v>172</v>
      </c>
      <c r="W73" s="74">
        <v>2</v>
      </c>
      <c r="X73" s="80">
        <f t="shared" si="5"/>
        <v>30</v>
      </c>
      <c r="Y73" s="81">
        <f t="shared" si="6"/>
        <v>1.3636363636363635</v>
      </c>
    </row>
    <row r="74" spans="1:25" ht="15.75">
      <c r="A74" s="37">
        <v>65</v>
      </c>
      <c r="B74" s="37">
        <v>143506731</v>
      </c>
      <c r="C74" s="51" t="s">
        <v>131</v>
      </c>
      <c r="D74" s="52" t="s">
        <v>23</v>
      </c>
      <c r="E74" s="53">
        <v>31567</v>
      </c>
      <c r="F74" s="65">
        <v>8</v>
      </c>
      <c r="G74" s="41">
        <v>6</v>
      </c>
      <c r="H74" s="59">
        <f t="shared" si="0"/>
        <v>6.6</v>
      </c>
      <c r="I74" s="65">
        <v>9</v>
      </c>
      <c r="J74" s="41">
        <v>7</v>
      </c>
      <c r="K74" s="59">
        <f t="shared" si="1"/>
        <v>7.6</v>
      </c>
      <c r="L74" s="65">
        <v>8</v>
      </c>
      <c r="M74" s="41">
        <v>4</v>
      </c>
      <c r="N74" s="59">
        <f t="shared" si="2"/>
        <v>5.199999999999999</v>
      </c>
      <c r="O74" s="65">
        <v>9</v>
      </c>
      <c r="P74" s="41">
        <v>7</v>
      </c>
      <c r="Q74" s="59">
        <f t="shared" si="3"/>
        <v>7.6</v>
      </c>
      <c r="R74" s="65">
        <v>9</v>
      </c>
      <c r="S74" s="41">
        <v>7</v>
      </c>
      <c r="T74" s="59">
        <f t="shared" si="7"/>
        <v>7.6</v>
      </c>
      <c r="U74" s="65">
        <v>7</v>
      </c>
      <c r="V74" s="41">
        <v>10</v>
      </c>
      <c r="W74" s="42">
        <f t="shared" si="4"/>
        <v>9.1</v>
      </c>
      <c r="X74" s="45">
        <f t="shared" si="5"/>
        <v>159.5</v>
      </c>
      <c r="Y74" s="46">
        <f t="shared" si="6"/>
        <v>7.25</v>
      </c>
    </row>
    <row r="75" spans="1:25" ht="15.75">
      <c r="A75" s="38">
        <v>66</v>
      </c>
      <c r="B75" s="37">
        <v>143506732</v>
      </c>
      <c r="C75" s="51" t="s">
        <v>116</v>
      </c>
      <c r="D75" s="52" t="s">
        <v>44</v>
      </c>
      <c r="E75" s="53">
        <v>34092</v>
      </c>
      <c r="F75" s="65">
        <v>7</v>
      </c>
      <c r="G75" s="41">
        <v>8</v>
      </c>
      <c r="H75" s="59">
        <f aca="true" t="shared" si="8" ref="H75:H98">F75*0.3+G75*0.7</f>
        <v>7.699999999999999</v>
      </c>
      <c r="I75" s="65">
        <v>8</v>
      </c>
      <c r="J75" s="41">
        <v>7</v>
      </c>
      <c r="K75" s="59">
        <f aca="true" t="shared" si="9" ref="K75:K98">I75*0.3+J75*0.7</f>
        <v>7.299999999999999</v>
      </c>
      <c r="L75" s="65">
        <v>7</v>
      </c>
      <c r="M75" s="41">
        <v>5</v>
      </c>
      <c r="N75" s="59">
        <f aca="true" t="shared" si="10" ref="N75:N98">L75*0.3+M75*0.7</f>
        <v>5.6</v>
      </c>
      <c r="O75" s="65">
        <v>5</v>
      </c>
      <c r="P75" s="41">
        <v>6</v>
      </c>
      <c r="Q75" s="59">
        <f aca="true" t="shared" si="11" ref="Q75:Q98">O75*0.3+P75*0.7</f>
        <v>5.699999999999999</v>
      </c>
      <c r="R75" s="65">
        <v>9</v>
      </c>
      <c r="S75" s="41">
        <v>5</v>
      </c>
      <c r="T75" s="59">
        <f t="shared" si="7"/>
        <v>6.199999999999999</v>
      </c>
      <c r="U75" s="65">
        <v>7</v>
      </c>
      <c r="V75" s="41">
        <v>6</v>
      </c>
      <c r="W75" s="42">
        <f aca="true" t="shared" si="12" ref="W75:W98">U75*0.3+V75*0.7</f>
        <v>6.299999999999999</v>
      </c>
      <c r="X75" s="45">
        <f aca="true" t="shared" si="13" ref="X75:X98">H75*$F$8+K75*$I$8+N75*$L$8+Q75*$O$8+T75*$R$8+W75*$U$8</f>
        <v>145.29999999999998</v>
      </c>
      <c r="Y75" s="46">
        <f aca="true" t="shared" si="14" ref="Y75:Y98">X75/$X$8</f>
        <v>6.604545454545454</v>
      </c>
    </row>
    <row r="76" spans="1:25" ht="15.75">
      <c r="A76" s="37">
        <v>67</v>
      </c>
      <c r="B76" s="37">
        <v>143506733</v>
      </c>
      <c r="C76" s="51" t="s">
        <v>16</v>
      </c>
      <c r="D76" s="52" t="s">
        <v>132</v>
      </c>
      <c r="E76" s="53">
        <v>31372</v>
      </c>
      <c r="F76" s="65">
        <v>7</v>
      </c>
      <c r="G76" s="41">
        <v>6</v>
      </c>
      <c r="H76" s="59">
        <f t="shared" si="8"/>
        <v>6.299999999999999</v>
      </c>
      <c r="I76" s="65">
        <v>9</v>
      </c>
      <c r="J76" s="41">
        <v>7</v>
      </c>
      <c r="K76" s="59">
        <f t="shared" si="9"/>
        <v>7.6</v>
      </c>
      <c r="L76" s="65">
        <v>7</v>
      </c>
      <c r="M76" s="41">
        <v>7</v>
      </c>
      <c r="N76" s="59">
        <f t="shared" si="10"/>
        <v>7</v>
      </c>
      <c r="O76" s="65">
        <v>9</v>
      </c>
      <c r="P76" s="41">
        <v>8</v>
      </c>
      <c r="Q76" s="59">
        <f t="shared" si="11"/>
        <v>8.299999999999999</v>
      </c>
      <c r="R76" s="65">
        <v>9</v>
      </c>
      <c r="S76" s="41">
        <v>4</v>
      </c>
      <c r="T76" s="59">
        <f aca="true" t="shared" si="15" ref="T76:T98">R76*0.3+S76*0.7</f>
        <v>5.5</v>
      </c>
      <c r="U76" s="65">
        <v>7</v>
      </c>
      <c r="V76" s="41">
        <v>10</v>
      </c>
      <c r="W76" s="42">
        <f t="shared" si="12"/>
        <v>9.1</v>
      </c>
      <c r="X76" s="45">
        <f t="shared" si="13"/>
        <v>157.09999999999997</v>
      </c>
      <c r="Y76" s="46">
        <f t="shared" si="14"/>
        <v>7.14090909090909</v>
      </c>
    </row>
    <row r="77" spans="1:25" ht="15.75">
      <c r="A77" s="38">
        <v>68</v>
      </c>
      <c r="B77" s="37">
        <v>143506734</v>
      </c>
      <c r="C77" s="51" t="s">
        <v>133</v>
      </c>
      <c r="D77" s="52" t="s">
        <v>132</v>
      </c>
      <c r="E77" s="53">
        <v>32718</v>
      </c>
      <c r="F77" s="65">
        <v>8</v>
      </c>
      <c r="G77" s="41">
        <v>7</v>
      </c>
      <c r="H77" s="59">
        <f t="shared" si="8"/>
        <v>7.299999999999999</v>
      </c>
      <c r="I77" s="65">
        <v>8</v>
      </c>
      <c r="J77" s="41">
        <v>7</v>
      </c>
      <c r="K77" s="59">
        <f t="shared" si="9"/>
        <v>7.299999999999999</v>
      </c>
      <c r="L77" s="65">
        <v>6</v>
      </c>
      <c r="M77" s="41">
        <v>7</v>
      </c>
      <c r="N77" s="59">
        <f t="shared" si="10"/>
        <v>6.699999999999999</v>
      </c>
      <c r="O77" s="65">
        <v>5</v>
      </c>
      <c r="P77" s="41">
        <v>7</v>
      </c>
      <c r="Q77" s="59">
        <f t="shared" si="11"/>
        <v>6.3999999999999995</v>
      </c>
      <c r="R77" s="65">
        <v>9</v>
      </c>
      <c r="S77" s="41">
        <v>6</v>
      </c>
      <c r="T77" s="59">
        <f t="shared" si="15"/>
        <v>6.899999999999999</v>
      </c>
      <c r="U77" s="65">
        <v>7</v>
      </c>
      <c r="V77" s="41">
        <v>5</v>
      </c>
      <c r="W77" s="42">
        <f t="shared" si="12"/>
        <v>5.6</v>
      </c>
      <c r="X77" s="45">
        <f t="shared" si="13"/>
        <v>149.39999999999998</v>
      </c>
      <c r="Y77" s="46">
        <f t="shared" si="14"/>
        <v>6.79090909090909</v>
      </c>
    </row>
    <row r="78" spans="1:25" ht="15.75">
      <c r="A78" s="37">
        <v>69</v>
      </c>
      <c r="B78" s="37">
        <v>143506735</v>
      </c>
      <c r="C78" s="51" t="s">
        <v>134</v>
      </c>
      <c r="D78" s="52" t="s">
        <v>135</v>
      </c>
      <c r="E78" s="53">
        <v>34115</v>
      </c>
      <c r="F78" s="65">
        <v>9</v>
      </c>
      <c r="G78" s="41">
        <v>6</v>
      </c>
      <c r="H78" s="59">
        <f t="shared" si="8"/>
        <v>6.899999999999999</v>
      </c>
      <c r="I78" s="65">
        <v>8</v>
      </c>
      <c r="J78" s="41">
        <v>8</v>
      </c>
      <c r="K78" s="59">
        <f t="shared" si="9"/>
        <v>8</v>
      </c>
      <c r="L78" s="65">
        <v>9</v>
      </c>
      <c r="M78" s="41" t="s">
        <v>172</v>
      </c>
      <c r="N78" s="59">
        <v>3</v>
      </c>
      <c r="O78" s="65">
        <v>7</v>
      </c>
      <c r="P78" s="41">
        <v>8</v>
      </c>
      <c r="Q78" s="59">
        <f t="shared" si="11"/>
        <v>7.699999999999999</v>
      </c>
      <c r="R78" s="65">
        <v>10</v>
      </c>
      <c r="S78" s="41">
        <v>5</v>
      </c>
      <c r="T78" s="59">
        <f t="shared" si="15"/>
        <v>6.5</v>
      </c>
      <c r="U78" s="65">
        <v>8</v>
      </c>
      <c r="V78" s="41">
        <v>9</v>
      </c>
      <c r="W78" s="42">
        <f t="shared" si="12"/>
        <v>8.7</v>
      </c>
      <c r="X78" s="45">
        <f t="shared" si="13"/>
        <v>150.7</v>
      </c>
      <c r="Y78" s="46">
        <f t="shared" si="14"/>
        <v>6.85</v>
      </c>
    </row>
    <row r="79" spans="1:25" ht="15.75">
      <c r="A79" s="38">
        <v>70</v>
      </c>
      <c r="B79" s="37">
        <v>143506737</v>
      </c>
      <c r="C79" s="51" t="s">
        <v>18</v>
      </c>
      <c r="D79" s="52" t="s">
        <v>45</v>
      </c>
      <c r="E79" s="53">
        <v>33961</v>
      </c>
      <c r="F79" s="65">
        <v>7</v>
      </c>
      <c r="G79" s="41">
        <v>7</v>
      </c>
      <c r="H79" s="59">
        <f t="shared" si="8"/>
        <v>7</v>
      </c>
      <c r="I79" s="65">
        <v>8</v>
      </c>
      <c r="J79" s="41">
        <v>8</v>
      </c>
      <c r="K79" s="59">
        <f t="shared" si="9"/>
        <v>8</v>
      </c>
      <c r="L79" s="65">
        <v>7</v>
      </c>
      <c r="M79" s="41">
        <v>7</v>
      </c>
      <c r="N79" s="59">
        <f t="shared" si="10"/>
        <v>7</v>
      </c>
      <c r="O79" s="65">
        <v>5</v>
      </c>
      <c r="P79" s="41">
        <v>7</v>
      </c>
      <c r="Q79" s="59">
        <f t="shared" si="11"/>
        <v>6.3999999999999995</v>
      </c>
      <c r="R79" s="65">
        <v>10</v>
      </c>
      <c r="S79" s="41">
        <v>6</v>
      </c>
      <c r="T79" s="59">
        <f t="shared" si="15"/>
        <v>7.199999999999999</v>
      </c>
      <c r="U79" s="65">
        <v>7</v>
      </c>
      <c r="V79" s="41">
        <v>5</v>
      </c>
      <c r="W79" s="42">
        <f t="shared" si="12"/>
        <v>5.6</v>
      </c>
      <c r="X79" s="45">
        <f t="shared" si="13"/>
        <v>152.8</v>
      </c>
      <c r="Y79" s="46">
        <f t="shared" si="14"/>
        <v>6.945454545454546</v>
      </c>
    </row>
    <row r="80" spans="1:25" ht="15.75">
      <c r="A80" s="37">
        <v>71</v>
      </c>
      <c r="B80" s="37">
        <v>143506738</v>
      </c>
      <c r="C80" s="51" t="s">
        <v>136</v>
      </c>
      <c r="D80" s="52" t="s">
        <v>46</v>
      </c>
      <c r="E80" s="53">
        <v>32451</v>
      </c>
      <c r="F80" s="65">
        <v>8</v>
      </c>
      <c r="G80" s="41">
        <v>7</v>
      </c>
      <c r="H80" s="59">
        <f t="shared" si="8"/>
        <v>7.299999999999999</v>
      </c>
      <c r="I80" s="65">
        <v>9</v>
      </c>
      <c r="J80" s="41">
        <v>7</v>
      </c>
      <c r="K80" s="59">
        <f t="shared" si="9"/>
        <v>7.6</v>
      </c>
      <c r="L80" s="65">
        <v>0</v>
      </c>
      <c r="M80" s="41">
        <v>7</v>
      </c>
      <c r="N80" s="59">
        <f t="shared" si="10"/>
        <v>4.8999999999999995</v>
      </c>
      <c r="O80" s="65">
        <v>5</v>
      </c>
      <c r="P80" s="41">
        <v>7</v>
      </c>
      <c r="Q80" s="59">
        <f t="shared" si="11"/>
        <v>6.3999999999999995</v>
      </c>
      <c r="R80" s="65">
        <v>0</v>
      </c>
      <c r="S80" s="41">
        <v>4</v>
      </c>
      <c r="T80" s="59">
        <f t="shared" si="15"/>
        <v>2.8</v>
      </c>
      <c r="U80" s="65">
        <v>7</v>
      </c>
      <c r="V80" s="41">
        <v>10</v>
      </c>
      <c r="W80" s="42">
        <f t="shared" si="12"/>
        <v>9.1</v>
      </c>
      <c r="X80" s="45">
        <f t="shared" si="13"/>
        <v>139.3</v>
      </c>
      <c r="Y80" s="46">
        <f t="shared" si="14"/>
        <v>6.331818181818182</v>
      </c>
    </row>
    <row r="81" spans="1:25" ht="15.75">
      <c r="A81" s="38">
        <v>72</v>
      </c>
      <c r="B81" s="37">
        <v>143506739</v>
      </c>
      <c r="C81" s="51" t="s">
        <v>137</v>
      </c>
      <c r="D81" s="52" t="s">
        <v>138</v>
      </c>
      <c r="E81" s="53">
        <v>31314</v>
      </c>
      <c r="F81" s="65">
        <v>7</v>
      </c>
      <c r="G81" s="41">
        <v>8</v>
      </c>
      <c r="H81" s="59">
        <f t="shared" si="8"/>
        <v>7.699999999999999</v>
      </c>
      <c r="I81" s="65">
        <v>8</v>
      </c>
      <c r="J81" s="41">
        <v>7</v>
      </c>
      <c r="K81" s="59">
        <f t="shared" si="9"/>
        <v>7.299999999999999</v>
      </c>
      <c r="L81" s="65">
        <v>7</v>
      </c>
      <c r="M81" s="41">
        <v>5</v>
      </c>
      <c r="N81" s="59">
        <f t="shared" si="10"/>
        <v>5.6</v>
      </c>
      <c r="O81" s="65">
        <v>5</v>
      </c>
      <c r="P81" s="41">
        <v>8</v>
      </c>
      <c r="Q81" s="59">
        <f t="shared" si="11"/>
        <v>7.1</v>
      </c>
      <c r="R81" s="65">
        <v>10</v>
      </c>
      <c r="S81" s="41">
        <v>6</v>
      </c>
      <c r="T81" s="59">
        <f t="shared" si="15"/>
        <v>7.199999999999999</v>
      </c>
      <c r="U81" s="65">
        <v>7</v>
      </c>
      <c r="V81" s="41">
        <v>10</v>
      </c>
      <c r="W81" s="42">
        <f t="shared" si="12"/>
        <v>9.1</v>
      </c>
      <c r="X81" s="45">
        <f t="shared" si="13"/>
        <v>161.89999999999998</v>
      </c>
      <c r="Y81" s="46">
        <f t="shared" si="14"/>
        <v>7.3590909090909085</v>
      </c>
    </row>
    <row r="82" spans="1:25" ht="15.75">
      <c r="A82" s="37">
        <v>73</v>
      </c>
      <c r="B82" s="37">
        <v>143506740</v>
      </c>
      <c r="C82" s="51" t="s">
        <v>139</v>
      </c>
      <c r="D82" s="52" t="s">
        <v>140</v>
      </c>
      <c r="E82" s="53">
        <v>35374</v>
      </c>
      <c r="F82" s="65">
        <v>7</v>
      </c>
      <c r="G82" s="41">
        <v>8</v>
      </c>
      <c r="H82" s="59">
        <f t="shared" si="8"/>
        <v>7.699999999999999</v>
      </c>
      <c r="I82" s="65">
        <v>9</v>
      </c>
      <c r="J82" s="41">
        <v>7</v>
      </c>
      <c r="K82" s="59">
        <f t="shared" si="9"/>
        <v>7.6</v>
      </c>
      <c r="L82" s="65">
        <v>7</v>
      </c>
      <c r="M82" s="41">
        <v>7</v>
      </c>
      <c r="N82" s="59">
        <f t="shared" si="10"/>
        <v>7</v>
      </c>
      <c r="O82" s="65">
        <v>9</v>
      </c>
      <c r="P82" s="41">
        <v>7</v>
      </c>
      <c r="Q82" s="59">
        <f t="shared" si="11"/>
        <v>7.6</v>
      </c>
      <c r="R82" s="65">
        <v>9</v>
      </c>
      <c r="S82" s="41">
        <v>6</v>
      </c>
      <c r="T82" s="59">
        <f t="shared" si="15"/>
        <v>6.899999999999999</v>
      </c>
      <c r="U82" s="65">
        <v>7</v>
      </c>
      <c r="V82" s="41">
        <v>10</v>
      </c>
      <c r="W82" s="42">
        <f t="shared" si="12"/>
        <v>9.1</v>
      </c>
      <c r="X82" s="45">
        <f t="shared" si="13"/>
        <v>167.60000000000002</v>
      </c>
      <c r="Y82" s="46">
        <f t="shared" si="14"/>
        <v>7.618181818181819</v>
      </c>
    </row>
    <row r="83" spans="1:25" ht="15.75">
      <c r="A83" s="38">
        <v>74</v>
      </c>
      <c r="B83" s="37">
        <v>143506741</v>
      </c>
      <c r="C83" s="51" t="s">
        <v>141</v>
      </c>
      <c r="D83" s="52" t="s">
        <v>24</v>
      </c>
      <c r="E83" s="53">
        <v>32577</v>
      </c>
      <c r="F83" s="65">
        <v>8</v>
      </c>
      <c r="G83" s="41">
        <v>9</v>
      </c>
      <c r="H83" s="59">
        <f t="shared" si="8"/>
        <v>8.7</v>
      </c>
      <c r="I83" s="65">
        <v>8</v>
      </c>
      <c r="J83" s="41">
        <v>7</v>
      </c>
      <c r="K83" s="59">
        <f t="shared" si="9"/>
        <v>7.299999999999999</v>
      </c>
      <c r="L83" s="65">
        <v>3</v>
      </c>
      <c r="M83" s="41">
        <v>7</v>
      </c>
      <c r="N83" s="59">
        <f t="shared" si="10"/>
        <v>5.799999999999999</v>
      </c>
      <c r="O83" s="65">
        <v>7</v>
      </c>
      <c r="P83" s="41">
        <v>8</v>
      </c>
      <c r="Q83" s="59">
        <f t="shared" si="11"/>
        <v>7.699999999999999</v>
      </c>
      <c r="R83" s="65">
        <v>10</v>
      </c>
      <c r="S83" s="41">
        <v>6</v>
      </c>
      <c r="T83" s="59">
        <f t="shared" si="15"/>
        <v>7.199999999999999</v>
      </c>
      <c r="U83" s="65">
        <v>8</v>
      </c>
      <c r="V83" s="41">
        <v>7</v>
      </c>
      <c r="W83" s="42">
        <f t="shared" si="12"/>
        <v>7.299999999999999</v>
      </c>
      <c r="X83" s="45">
        <f t="shared" si="13"/>
        <v>163.9</v>
      </c>
      <c r="Y83" s="46">
        <f t="shared" si="14"/>
        <v>7.45</v>
      </c>
    </row>
    <row r="84" spans="1:25" ht="15.75">
      <c r="A84" s="37">
        <v>75</v>
      </c>
      <c r="B84" s="37">
        <v>143506742</v>
      </c>
      <c r="C84" s="51" t="s">
        <v>142</v>
      </c>
      <c r="D84" s="52" t="s">
        <v>143</v>
      </c>
      <c r="E84" s="53">
        <v>34132</v>
      </c>
      <c r="F84" s="65">
        <v>9</v>
      </c>
      <c r="G84" s="41">
        <v>8</v>
      </c>
      <c r="H84" s="59">
        <f t="shared" si="8"/>
        <v>8.299999999999999</v>
      </c>
      <c r="I84" s="65">
        <v>9</v>
      </c>
      <c r="J84" s="41">
        <v>7</v>
      </c>
      <c r="K84" s="59">
        <f t="shared" si="9"/>
        <v>7.6</v>
      </c>
      <c r="L84" s="65">
        <v>8</v>
      </c>
      <c r="M84" s="41">
        <v>6</v>
      </c>
      <c r="N84" s="59">
        <f t="shared" si="10"/>
        <v>6.6</v>
      </c>
      <c r="O84" s="65">
        <v>9</v>
      </c>
      <c r="P84" s="41">
        <v>7</v>
      </c>
      <c r="Q84" s="59">
        <f t="shared" si="11"/>
        <v>7.6</v>
      </c>
      <c r="R84" s="65">
        <v>9</v>
      </c>
      <c r="S84" s="41">
        <v>7</v>
      </c>
      <c r="T84" s="59">
        <f t="shared" si="15"/>
        <v>7.6</v>
      </c>
      <c r="U84" s="65">
        <v>8</v>
      </c>
      <c r="V84" s="41">
        <v>9</v>
      </c>
      <c r="W84" s="42">
        <f t="shared" si="12"/>
        <v>8.7</v>
      </c>
      <c r="X84" s="45">
        <f t="shared" si="13"/>
        <v>170.99999999999997</v>
      </c>
      <c r="Y84" s="46">
        <f t="shared" si="14"/>
        <v>7.772727272727272</v>
      </c>
    </row>
    <row r="85" spans="1:25" ht="15.75">
      <c r="A85" s="38">
        <v>76</v>
      </c>
      <c r="B85" s="37">
        <v>143506743</v>
      </c>
      <c r="C85" s="51" t="s">
        <v>144</v>
      </c>
      <c r="D85" s="52" t="s">
        <v>145</v>
      </c>
      <c r="E85" s="53">
        <v>32078</v>
      </c>
      <c r="F85" s="65">
        <v>7</v>
      </c>
      <c r="G85" s="41">
        <v>7</v>
      </c>
      <c r="H85" s="59">
        <f t="shared" si="8"/>
        <v>7</v>
      </c>
      <c r="I85" s="65">
        <v>8</v>
      </c>
      <c r="J85" s="41">
        <v>7</v>
      </c>
      <c r="K85" s="59">
        <f t="shared" si="9"/>
        <v>7.299999999999999</v>
      </c>
      <c r="L85" s="65">
        <v>7</v>
      </c>
      <c r="M85" s="41">
        <v>7</v>
      </c>
      <c r="N85" s="59">
        <f t="shared" si="10"/>
        <v>7</v>
      </c>
      <c r="O85" s="65">
        <v>8</v>
      </c>
      <c r="P85" s="41">
        <v>7</v>
      </c>
      <c r="Q85" s="59">
        <f t="shared" si="11"/>
        <v>7.299999999999999</v>
      </c>
      <c r="R85" s="65">
        <v>10</v>
      </c>
      <c r="S85" s="41">
        <v>5</v>
      </c>
      <c r="T85" s="59">
        <f t="shared" si="15"/>
        <v>6.5</v>
      </c>
      <c r="U85" s="65">
        <v>8</v>
      </c>
      <c r="V85" s="41">
        <v>5</v>
      </c>
      <c r="W85" s="42">
        <f t="shared" si="12"/>
        <v>5.9</v>
      </c>
      <c r="X85" s="45">
        <f t="shared" si="13"/>
        <v>150.8</v>
      </c>
      <c r="Y85" s="46">
        <f t="shared" si="14"/>
        <v>6.854545454545455</v>
      </c>
    </row>
    <row r="86" spans="1:25" ht="15.75">
      <c r="A86" s="37">
        <v>77</v>
      </c>
      <c r="B86" s="37">
        <v>143506744</v>
      </c>
      <c r="C86" s="51" t="s">
        <v>146</v>
      </c>
      <c r="D86" s="52" t="s">
        <v>47</v>
      </c>
      <c r="E86" s="53">
        <v>33845</v>
      </c>
      <c r="F86" s="65">
        <v>7</v>
      </c>
      <c r="G86" s="41">
        <v>9</v>
      </c>
      <c r="H86" s="59">
        <f t="shared" si="8"/>
        <v>8.4</v>
      </c>
      <c r="I86" s="65">
        <v>9</v>
      </c>
      <c r="J86" s="41">
        <v>8</v>
      </c>
      <c r="K86" s="59">
        <f t="shared" si="9"/>
        <v>8.299999999999999</v>
      </c>
      <c r="L86" s="65">
        <v>8</v>
      </c>
      <c r="M86" s="41">
        <v>7</v>
      </c>
      <c r="N86" s="59">
        <f t="shared" si="10"/>
        <v>7.299999999999999</v>
      </c>
      <c r="O86" s="65">
        <v>9</v>
      </c>
      <c r="P86" s="41">
        <v>7</v>
      </c>
      <c r="Q86" s="59">
        <f t="shared" si="11"/>
        <v>7.6</v>
      </c>
      <c r="R86" s="65">
        <v>9</v>
      </c>
      <c r="S86" s="41">
        <v>4</v>
      </c>
      <c r="T86" s="59">
        <f t="shared" si="15"/>
        <v>5.5</v>
      </c>
      <c r="U86" s="65">
        <v>8</v>
      </c>
      <c r="V86" s="41">
        <v>10</v>
      </c>
      <c r="W86" s="42">
        <f t="shared" si="12"/>
        <v>9.4</v>
      </c>
      <c r="X86" s="45">
        <f t="shared" si="13"/>
        <v>170.09999999999997</v>
      </c>
      <c r="Y86" s="46">
        <f t="shared" si="14"/>
        <v>7.731818181818181</v>
      </c>
    </row>
    <row r="87" spans="1:25" ht="15.75">
      <c r="A87" s="38">
        <v>78</v>
      </c>
      <c r="B87" s="37">
        <v>143506745</v>
      </c>
      <c r="C87" s="51" t="s">
        <v>147</v>
      </c>
      <c r="D87" s="52" t="s">
        <v>47</v>
      </c>
      <c r="E87" s="53">
        <v>31027</v>
      </c>
      <c r="F87" s="65">
        <v>8</v>
      </c>
      <c r="G87" s="41">
        <v>7</v>
      </c>
      <c r="H87" s="59">
        <f t="shared" si="8"/>
        <v>7.299999999999999</v>
      </c>
      <c r="I87" s="65">
        <v>8</v>
      </c>
      <c r="J87" s="41">
        <v>7</v>
      </c>
      <c r="K87" s="59">
        <f t="shared" si="9"/>
        <v>7.299999999999999</v>
      </c>
      <c r="L87" s="65">
        <v>8</v>
      </c>
      <c r="M87" s="41">
        <v>5</v>
      </c>
      <c r="N87" s="59">
        <f t="shared" si="10"/>
        <v>5.9</v>
      </c>
      <c r="O87" s="65">
        <v>8</v>
      </c>
      <c r="P87" s="41">
        <v>8</v>
      </c>
      <c r="Q87" s="59">
        <f t="shared" si="11"/>
        <v>8</v>
      </c>
      <c r="R87" s="65">
        <v>9</v>
      </c>
      <c r="S87" s="41">
        <v>6</v>
      </c>
      <c r="T87" s="59">
        <f t="shared" si="15"/>
        <v>6.899999999999999</v>
      </c>
      <c r="U87" s="65">
        <v>8</v>
      </c>
      <c r="V87" s="41">
        <v>7</v>
      </c>
      <c r="W87" s="42">
        <f t="shared" si="12"/>
        <v>7.299999999999999</v>
      </c>
      <c r="X87" s="45">
        <f t="shared" si="13"/>
        <v>156.9</v>
      </c>
      <c r="Y87" s="46">
        <f t="shared" si="14"/>
        <v>7.131818181818182</v>
      </c>
    </row>
    <row r="88" spans="1:25" ht="15.75">
      <c r="A88" s="37">
        <v>79</v>
      </c>
      <c r="B88" s="37">
        <v>143506746</v>
      </c>
      <c r="C88" s="51" t="s">
        <v>34</v>
      </c>
      <c r="D88" s="52" t="s">
        <v>25</v>
      </c>
      <c r="E88" s="53">
        <v>28890</v>
      </c>
      <c r="F88" s="65">
        <v>7</v>
      </c>
      <c r="G88" s="41">
        <v>6</v>
      </c>
      <c r="H88" s="59">
        <f t="shared" si="8"/>
        <v>6.299999999999999</v>
      </c>
      <c r="I88" s="65">
        <v>9</v>
      </c>
      <c r="J88" s="41">
        <v>8</v>
      </c>
      <c r="K88" s="59">
        <f t="shared" si="9"/>
        <v>8.299999999999999</v>
      </c>
      <c r="L88" s="65">
        <v>7</v>
      </c>
      <c r="M88" s="41">
        <v>7</v>
      </c>
      <c r="N88" s="59">
        <f t="shared" si="10"/>
        <v>7</v>
      </c>
      <c r="O88" s="65">
        <v>5</v>
      </c>
      <c r="P88" s="41">
        <v>7</v>
      </c>
      <c r="Q88" s="59">
        <f t="shared" si="11"/>
        <v>6.3999999999999995</v>
      </c>
      <c r="R88" s="65">
        <v>8</v>
      </c>
      <c r="S88" s="41">
        <v>6</v>
      </c>
      <c r="T88" s="59">
        <f t="shared" si="15"/>
        <v>6.6</v>
      </c>
      <c r="U88" s="65">
        <v>8</v>
      </c>
      <c r="V88" s="41">
        <v>9</v>
      </c>
      <c r="W88" s="42">
        <f t="shared" si="12"/>
        <v>8.7</v>
      </c>
      <c r="X88" s="45">
        <f t="shared" si="13"/>
        <v>157.39999999999998</v>
      </c>
      <c r="Y88" s="46">
        <f t="shared" si="14"/>
        <v>7.154545454545453</v>
      </c>
    </row>
    <row r="89" spans="1:25" ht="15.75">
      <c r="A89" s="38">
        <v>80</v>
      </c>
      <c r="B89" s="37">
        <v>143506747</v>
      </c>
      <c r="C89" s="51" t="s">
        <v>148</v>
      </c>
      <c r="D89" s="52" t="s">
        <v>25</v>
      </c>
      <c r="E89" s="53">
        <v>28272</v>
      </c>
      <c r="F89" s="65">
        <v>9</v>
      </c>
      <c r="G89" s="41">
        <v>6</v>
      </c>
      <c r="H89" s="59">
        <f t="shared" si="8"/>
        <v>6.899999999999999</v>
      </c>
      <c r="I89" s="65">
        <v>8</v>
      </c>
      <c r="J89" s="41">
        <v>7</v>
      </c>
      <c r="K89" s="59">
        <f t="shared" si="9"/>
        <v>7.299999999999999</v>
      </c>
      <c r="L89" s="65">
        <v>6</v>
      </c>
      <c r="M89" s="41">
        <v>5</v>
      </c>
      <c r="N89" s="59">
        <f t="shared" si="10"/>
        <v>5.3</v>
      </c>
      <c r="O89" s="65">
        <v>5</v>
      </c>
      <c r="P89" s="41">
        <v>6</v>
      </c>
      <c r="Q89" s="59">
        <f t="shared" si="11"/>
        <v>5.699999999999999</v>
      </c>
      <c r="R89" s="71">
        <v>9</v>
      </c>
      <c r="S89" s="41">
        <v>6</v>
      </c>
      <c r="T89" s="59">
        <f t="shared" si="15"/>
        <v>6.899999999999999</v>
      </c>
      <c r="U89" s="65">
        <v>7</v>
      </c>
      <c r="V89" s="41">
        <v>5</v>
      </c>
      <c r="W89" s="42">
        <f t="shared" si="12"/>
        <v>5.6</v>
      </c>
      <c r="X89" s="45">
        <f t="shared" si="13"/>
        <v>141.09999999999997</v>
      </c>
      <c r="Y89" s="46">
        <f t="shared" si="14"/>
        <v>6.413636363636362</v>
      </c>
    </row>
    <row r="90" spans="1:25" s="29" customFormat="1" ht="15.75">
      <c r="A90" s="76">
        <v>81</v>
      </c>
      <c r="B90" s="76">
        <v>143506748</v>
      </c>
      <c r="C90" s="77" t="s">
        <v>36</v>
      </c>
      <c r="D90" s="78" t="s">
        <v>25</v>
      </c>
      <c r="E90" s="79">
        <v>31874</v>
      </c>
      <c r="F90" s="71">
        <v>7</v>
      </c>
      <c r="G90" s="72" t="s">
        <v>172</v>
      </c>
      <c r="H90" s="73">
        <v>2</v>
      </c>
      <c r="I90" s="71">
        <v>8</v>
      </c>
      <c r="J90" s="72" t="s">
        <v>172</v>
      </c>
      <c r="K90" s="73">
        <v>2</v>
      </c>
      <c r="L90" s="71">
        <v>0</v>
      </c>
      <c r="M90" s="72" t="s">
        <v>172</v>
      </c>
      <c r="N90" s="73">
        <v>0</v>
      </c>
      <c r="O90" s="71">
        <v>5</v>
      </c>
      <c r="P90" s="72" t="s">
        <v>172</v>
      </c>
      <c r="Q90" s="73">
        <v>2</v>
      </c>
      <c r="R90" s="71">
        <v>0</v>
      </c>
      <c r="S90" s="72" t="s">
        <v>172</v>
      </c>
      <c r="T90" s="73">
        <v>0</v>
      </c>
      <c r="U90" s="71">
        <v>7</v>
      </c>
      <c r="V90" s="72" t="s">
        <v>172</v>
      </c>
      <c r="W90" s="74">
        <v>2</v>
      </c>
      <c r="X90" s="80">
        <f t="shared" si="13"/>
        <v>30</v>
      </c>
      <c r="Y90" s="81">
        <f t="shared" si="14"/>
        <v>1.3636363636363635</v>
      </c>
    </row>
    <row r="91" spans="1:25" ht="15.75">
      <c r="A91" s="38">
        <v>82</v>
      </c>
      <c r="B91" s="37">
        <v>143506749</v>
      </c>
      <c r="C91" s="51" t="s">
        <v>149</v>
      </c>
      <c r="D91" s="52" t="s">
        <v>25</v>
      </c>
      <c r="E91" s="53">
        <v>31431</v>
      </c>
      <c r="F91" s="65">
        <v>7</v>
      </c>
      <c r="G91" s="41">
        <v>6</v>
      </c>
      <c r="H91" s="59">
        <f t="shared" si="8"/>
        <v>6.299999999999999</v>
      </c>
      <c r="I91" s="65">
        <v>9</v>
      </c>
      <c r="J91" s="41">
        <v>8</v>
      </c>
      <c r="K91" s="59">
        <f t="shared" si="9"/>
        <v>8.299999999999999</v>
      </c>
      <c r="L91" s="65">
        <v>0</v>
      </c>
      <c r="M91" s="41">
        <v>5</v>
      </c>
      <c r="N91" s="59">
        <f t="shared" si="10"/>
        <v>3.5</v>
      </c>
      <c r="O91" s="65">
        <v>8</v>
      </c>
      <c r="P91" s="41">
        <v>7</v>
      </c>
      <c r="Q91" s="59">
        <f t="shared" si="11"/>
        <v>7.299999999999999</v>
      </c>
      <c r="R91" s="65">
        <v>10</v>
      </c>
      <c r="S91" s="41">
        <v>6</v>
      </c>
      <c r="T91" s="59">
        <f t="shared" si="15"/>
        <v>7.199999999999999</v>
      </c>
      <c r="U91" s="65">
        <v>7</v>
      </c>
      <c r="V91" s="41">
        <v>10</v>
      </c>
      <c r="W91" s="42">
        <f t="shared" si="12"/>
        <v>9.1</v>
      </c>
      <c r="X91" s="45">
        <f t="shared" si="13"/>
        <v>153.2</v>
      </c>
      <c r="Y91" s="46">
        <f t="shared" si="14"/>
        <v>6.963636363636363</v>
      </c>
    </row>
    <row r="92" spans="1:25" s="29" customFormat="1" ht="15.75">
      <c r="A92" s="76">
        <v>83</v>
      </c>
      <c r="B92" s="76">
        <v>143506750</v>
      </c>
      <c r="C92" s="77" t="s">
        <v>150</v>
      </c>
      <c r="D92" s="78" t="s">
        <v>151</v>
      </c>
      <c r="E92" s="79">
        <v>32385</v>
      </c>
      <c r="F92" s="71">
        <v>8</v>
      </c>
      <c r="G92" s="72" t="s">
        <v>172</v>
      </c>
      <c r="H92" s="73">
        <v>2</v>
      </c>
      <c r="I92" s="71">
        <v>8</v>
      </c>
      <c r="J92" s="72" t="s">
        <v>172</v>
      </c>
      <c r="K92" s="73">
        <v>2</v>
      </c>
      <c r="L92" s="71">
        <v>0</v>
      </c>
      <c r="M92" s="72" t="s">
        <v>172</v>
      </c>
      <c r="N92" s="73">
        <v>0</v>
      </c>
      <c r="O92" s="71">
        <v>5</v>
      </c>
      <c r="P92" s="72" t="s">
        <v>172</v>
      </c>
      <c r="Q92" s="73">
        <v>2</v>
      </c>
      <c r="R92" s="71">
        <v>0</v>
      </c>
      <c r="S92" s="72" t="s">
        <v>172</v>
      </c>
      <c r="T92" s="73">
        <v>0</v>
      </c>
      <c r="U92" s="71">
        <v>7</v>
      </c>
      <c r="V92" s="72" t="s">
        <v>172</v>
      </c>
      <c r="W92" s="74">
        <v>2</v>
      </c>
      <c r="X92" s="80">
        <f t="shared" si="13"/>
        <v>30</v>
      </c>
      <c r="Y92" s="81">
        <f t="shared" si="14"/>
        <v>1.3636363636363635</v>
      </c>
    </row>
    <row r="93" spans="1:25" ht="15.75">
      <c r="A93" s="38">
        <v>84</v>
      </c>
      <c r="B93" s="37">
        <v>143506751</v>
      </c>
      <c r="C93" s="51" t="s">
        <v>152</v>
      </c>
      <c r="D93" s="52" t="s">
        <v>151</v>
      </c>
      <c r="E93" s="53">
        <v>34973</v>
      </c>
      <c r="F93" s="65">
        <v>7</v>
      </c>
      <c r="G93" s="41">
        <v>7</v>
      </c>
      <c r="H93" s="59">
        <f t="shared" si="8"/>
        <v>7</v>
      </c>
      <c r="I93" s="65">
        <v>9</v>
      </c>
      <c r="J93" s="41">
        <v>7</v>
      </c>
      <c r="K93" s="59">
        <f t="shared" si="9"/>
        <v>7.6</v>
      </c>
      <c r="L93" s="65">
        <v>8</v>
      </c>
      <c r="M93" s="41">
        <v>6</v>
      </c>
      <c r="N93" s="59">
        <f t="shared" si="10"/>
        <v>6.6</v>
      </c>
      <c r="O93" s="65">
        <v>9</v>
      </c>
      <c r="P93" s="41">
        <v>7</v>
      </c>
      <c r="Q93" s="59">
        <f t="shared" si="11"/>
        <v>7.6</v>
      </c>
      <c r="R93" s="65">
        <v>10</v>
      </c>
      <c r="S93" s="41">
        <v>7</v>
      </c>
      <c r="T93" s="59">
        <f t="shared" si="15"/>
        <v>7.8999999999999995</v>
      </c>
      <c r="U93" s="65">
        <v>7</v>
      </c>
      <c r="V93" s="41">
        <v>5</v>
      </c>
      <c r="W93" s="42">
        <f t="shared" si="12"/>
        <v>5.6</v>
      </c>
      <c r="X93" s="45">
        <f t="shared" si="13"/>
        <v>156.39999999999998</v>
      </c>
      <c r="Y93" s="46">
        <f t="shared" si="14"/>
        <v>7.1090909090909085</v>
      </c>
    </row>
    <row r="94" spans="1:25" s="29" customFormat="1" ht="15.75">
      <c r="A94" s="76">
        <v>85</v>
      </c>
      <c r="B94" s="76">
        <v>143506752</v>
      </c>
      <c r="C94" s="77" t="s">
        <v>153</v>
      </c>
      <c r="D94" s="78" t="s">
        <v>154</v>
      </c>
      <c r="E94" s="79">
        <v>33738</v>
      </c>
      <c r="F94" s="71">
        <v>9</v>
      </c>
      <c r="G94" s="72" t="s">
        <v>172</v>
      </c>
      <c r="H94" s="73">
        <v>3</v>
      </c>
      <c r="I94" s="71">
        <v>8</v>
      </c>
      <c r="J94" s="72" t="s">
        <v>172</v>
      </c>
      <c r="K94" s="73">
        <v>2</v>
      </c>
      <c r="L94" s="71">
        <v>0</v>
      </c>
      <c r="M94" s="72" t="s">
        <v>172</v>
      </c>
      <c r="N94" s="73">
        <v>0</v>
      </c>
      <c r="O94" s="71">
        <v>5</v>
      </c>
      <c r="P94" s="72" t="s">
        <v>172</v>
      </c>
      <c r="Q94" s="73">
        <v>2</v>
      </c>
      <c r="R94" s="71">
        <v>0</v>
      </c>
      <c r="S94" s="72" t="s">
        <v>172</v>
      </c>
      <c r="T94" s="73">
        <v>0</v>
      </c>
      <c r="U94" s="71">
        <v>7</v>
      </c>
      <c r="V94" s="72" t="s">
        <v>172</v>
      </c>
      <c r="W94" s="74">
        <v>2</v>
      </c>
      <c r="X94" s="80">
        <f t="shared" si="13"/>
        <v>35</v>
      </c>
      <c r="Y94" s="81">
        <f t="shared" si="14"/>
        <v>1.5909090909090908</v>
      </c>
    </row>
    <row r="95" spans="1:25" s="29" customFormat="1" ht="15.75">
      <c r="A95" s="75">
        <v>86</v>
      </c>
      <c r="B95" s="76">
        <v>143506753</v>
      </c>
      <c r="C95" s="77" t="s">
        <v>155</v>
      </c>
      <c r="D95" s="78" t="s">
        <v>154</v>
      </c>
      <c r="E95" s="79">
        <v>33979</v>
      </c>
      <c r="F95" s="71">
        <v>8</v>
      </c>
      <c r="G95" s="72" t="s">
        <v>172</v>
      </c>
      <c r="H95" s="73">
        <v>2</v>
      </c>
      <c r="I95" s="71">
        <v>8</v>
      </c>
      <c r="J95" s="72" t="s">
        <v>172</v>
      </c>
      <c r="K95" s="73">
        <v>2</v>
      </c>
      <c r="L95" s="71">
        <v>0</v>
      </c>
      <c r="M95" s="72" t="s">
        <v>172</v>
      </c>
      <c r="N95" s="73">
        <v>0</v>
      </c>
      <c r="O95" s="71">
        <v>5</v>
      </c>
      <c r="P95" s="72" t="s">
        <v>172</v>
      </c>
      <c r="Q95" s="73">
        <v>2</v>
      </c>
      <c r="R95" s="71">
        <v>0</v>
      </c>
      <c r="S95" s="72" t="s">
        <v>172</v>
      </c>
      <c r="T95" s="73">
        <v>0</v>
      </c>
      <c r="U95" s="71">
        <v>7</v>
      </c>
      <c r="V95" s="72" t="s">
        <v>172</v>
      </c>
      <c r="W95" s="74">
        <v>2</v>
      </c>
      <c r="X95" s="80">
        <f t="shared" si="13"/>
        <v>30</v>
      </c>
      <c r="Y95" s="81">
        <f t="shared" si="14"/>
        <v>1.3636363636363635</v>
      </c>
    </row>
    <row r="96" spans="1:25" ht="15.75">
      <c r="A96" s="37">
        <v>87</v>
      </c>
      <c r="B96" s="37">
        <v>143506755</v>
      </c>
      <c r="C96" s="51" t="s">
        <v>156</v>
      </c>
      <c r="D96" s="52" t="s">
        <v>48</v>
      </c>
      <c r="E96" s="53">
        <v>31298</v>
      </c>
      <c r="F96" s="65">
        <v>7</v>
      </c>
      <c r="G96" s="41">
        <v>7</v>
      </c>
      <c r="H96" s="59">
        <f t="shared" si="8"/>
        <v>7</v>
      </c>
      <c r="I96" s="65">
        <v>8</v>
      </c>
      <c r="J96" s="41">
        <v>8</v>
      </c>
      <c r="K96" s="59">
        <f t="shared" si="9"/>
        <v>8</v>
      </c>
      <c r="L96" s="65">
        <v>9</v>
      </c>
      <c r="M96" s="41">
        <v>6</v>
      </c>
      <c r="N96" s="59">
        <f t="shared" si="10"/>
        <v>6.899999999999999</v>
      </c>
      <c r="O96" s="65">
        <v>7</v>
      </c>
      <c r="P96" s="41">
        <v>7</v>
      </c>
      <c r="Q96" s="59">
        <f t="shared" si="11"/>
        <v>7</v>
      </c>
      <c r="R96" s="65">
        <v>10</v>
      </c>
      <c r="S96" s="41">
        <v>5</v>
      </c>
      <c r="T96" s="59">
        <f t="shared" si="15"/>
        <v>6.5</v>
      </c>
      <c r="U96" s="65">
        <v>7</v>
      </c>
      <c r="V96" s="41">
        <v>9</v>
      </c>
      <c r="W96" s="42">
        <f t="shared" si="12"/>
        <v>8.4</v>
      </c>
      <c r="X96" s="45">
        <f t="shared" si="13"/>
        <v>159.89999999999998</v>
      </c>
      <c r="Y96" s="46">
        <f t="shared" si="14"/>
        <v>7.268181818181817</v>
      </c>
    </row>
    <row r="97" spans="1:25" ht="15.75">
      <c r="A97" s="38">
        <v>88</v>
      </c>
      <c r="B97" s="37">
        <v>143506756</v>
      </c>
      <c r="C97" s="51" t="s">
        <v>63</v>
      </c>
      <c r="D97" s="52" t="s">
        <v>157</v>
      </c>
      <c r="E97" s="53">
        <v>33093</v>
      </c>
      <c r="F97" s="65">
        <v>8</v>
      </c>
      <c r="G97" s="41">
        <v>7</v>
      </c>
      <c r="H97" s="59">
        <f t="shared" si="8"/>
        <v>7.299999999999999</v>
      </c>
      <c r="I97" s="65">
        <v>8</v>
      </c>
      <c r="J97" s="41">
        <v>6</v>
      </c>
      <c r="K97" s="59">
        <f t="shared" si="9"/>
        <v>6.6</v>
      </c>
      <c r="L97" s="65">
        <v>6</v>
      </c>
      <c r="M97" s="41">
        <v>6</v>
      </c>
      <c r="N97" s="59">
        <f t="shared" si="10"/>
        <v>5.999999999999999</v>
      </c>
      <c r="O97" s="65">
        <v>5</v>
      </c>
      <c r="P97" s="41">
        <v>6</v>
      </c>
      <c r="Q97" s="59">
        <f t="shared" si="11"/>
        <v>5.699999999999999</v>
      </c>
      <c r="R97" s="65">
        <v>0</v>
      </c>
      <c r="S97" s="41">
        <v>6</v>
      </c>
      <c r="T97" s="59">
        <f t="shared" si="15"/>
        <v>4.199999999999999</v>
      </c>
      <c r="U97" s="65">
        <v>7</v>
      </c>
      <c r="V97" s="41">
        <v>6</v>
      </c>
      <c r="W97" s="42">
        <f t="shared" si="12"/>
        <v>6.299999999999999</v>
      </c>
      <c r="X97" s="45">
        <f t="shared" si="13"/>
        <v>133.7</v>
      </c>
      <c r="Y97" s="46">
        <f t="shared" si="14"/>
        <v>6.077272727272727</v>
      </c>
    </row>
    <row r="98" spans="1:25" ht="15.75">
      <c r="A98" s="37">
        <v>89</v>
      </c>
      <c r="B98" s="37">
        <v>143506758</v>
      </c>
      <c r="C98" s="51" t="s">
        <v>158</v>
      </c>
      <c r="D98" s="52" t="s">
        <v>26</v>
      </c>
      <c r="E98" s="53">
        <v>33135</v>
      </c>
      <c r="F98" s="65">
        <v>9</v>
      </c>
      <c r="G98" s="41">
        <v>8</v>
      </c>
      <c r="H98" s="59">
        <f t="shared" si="8"/>
        <v>8.299999999999999</v>
      </c>
      <c r="I98" s="65">
        <v>8</v>
      </c>
      <c r="J98" s="41">
        <v>7</v>
      </c>
      <c r="K98" s="59">
        <f t="shared" si="9"/>
        <v>7.299999999999999</v>
      </c>
      <c r="L98" s="65">
        <v>7</v>
      </c>
      <c r="M98" s="41">
        <v>7</v>
      </c>
      <c r="N98" s="59">
        <f t="shared" si="10"/>
        <v>7</v>
      </c>
      <c r="O98" s="65">
        <v>7</v>
      </c>
      <c r="P98" s="41">
        <v>7</v>
      </c>
      <c r="Q98" s="59">
        <f t="shared" si="11"/>
        <v>7</v>
      </c>
      <c r="R98" s="65">
        <v>9</v>
      </c>
      <c r="S98" s="41">
        <v>6</v>
      </c>
      <c r="T98" s="59">
        <f t="shared" si="15"/>
        <v>6.899999999999999</v>
      </c>
      <c r="U98" s="65">
        <v>7</v>
      </c>
      <c r="V98" s="41">
        <v>10</v>
      </c>
      <c r="W98" s="42">
        <f t="shared" si="12"/>
        <v>9.1</v>
      </c>
      <c r="X98" s="82">
        <f t="shared" si="13"/>
        <v>167.59999999999997</v>
      </c>
      <c r="Y98" s="83">
        <f t="shared" si="14"/>
        <v>7.618181818181816</v>
      </c>
    </row>
  </sheetData>
  <sheetProtection/>
  <autoFilter ref="A9:AB98"/>
  <mergeCells count="17">
    <mergeCell ref="Y8:Y9"/>
    <mergeCell ref="F8:H8"/>
    <mergeCell ref="I8:K8"/>
    <mergeCell ref="L8:N8"/>
    <mergeCell ref="O8:Q8"/>
    <mergeCell ref="R8:T8"/>
    <mergeCell ref="U8:W8"/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</mergeCells>
  <printOptions/>
  <pageMargins left="0.22" right="0.17" top="0.27" bottom="0.19" header="0.3" footer="0.2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4.140625" style="22" customWidth="1"/>
    <col min="2" max="2" width="11.28125" style="22" customWidth="1"/>
    <col min="3" max="3" width="20.421875" style="0" customWidth="1"/>
    <col min="4" max="4" width="7.8515625" style="0" customWidth="1"/>
    <col min="5" max="5" width="11.28125" style="31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22" customWidth="1"/>
    <col min="14" max="14" width="4.28125" style="0" customWidth="1"/>
    <col min="15" max="16" width="4.28125" style="22" customWidth="1"/>
    <col min="17" max="17" width="4.28125" style="0" customWidth="1"/>
    <col min="18" max="19" width="4.28125" style="22" customWidth="1"/>
    <col min="20" max="20" width="4.28125" style="0" customWidth="1"/>
    <col min="21" max="22" width="4.28125" style="22" customWidth="1"/>
    <col min="23" max="26" width="4.28125" style="0" customWidth="1"/>
    <col min="27" max="27" width="9.421875" style="0" customWidth="1"/>
    <col min="28" max="28" width="9.28125" style="84" customWidth="1"/>
  </cols>
  <sheetData>
    <row r="1" spans="1:28" s="2" customFormat="1" ht="18" customHeight="1">
      <c r="A1" s="89" t="s">
        <v>160</v>
      </c>
      <c r="B1" s="89"/>
      <c r="C1" s="89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1"/>
      <c r="AB1" s="12"/>
    </row>
    <row r="2" spans="1:28" s="2" customFormat="1" ht="18">
      <c r="A2" s="91" t="s">
        <v>159</v>
      </c>
      <c r="B2" s="91"/>
      <c r="C2" s="91"/>
      <c r="D2" s="3" t="s">
        <v>6</v>
      </c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"/>
    </row>
    <row r="3" spans="1:28" s="2" customFormat="1" ht="18">
      <c r="A3" s="16"/>
      <c r="B3" s="16"/>
      <c r="C3" s="4"/>
      <c r="D3" s="5" t="s">
        <v>181</v>
      </c>
      <c r="E3" s="1"/>
      <c r="F3" s="5"/>
      <c r="I3" s="5" t="s">
        <v>184</v>
      </c>
      <c r="L3" s="3" t="s">
        <v>191</v>
      </c>
      <c r="X3" s="5"/>
      <c r="Z3" s="5"/>
      <c r="AA3" s="5"/>
      <c r="AB3" s="13"/>
    </row>
    <row r="4" spans="1:28" s="2" customFormat="1" ht="18">
      <c r="A4" s="17"/>
      <c r="B4" s="17"/>
      <c r="C4" s="1"/>
      <c r="D4" s="11" t="s">
        <v>5</v>
      </c>
      <c r="E4" s="1"/>
      <c r="F4" s="11"/>
      <c r="I4" s="5" t="s">
        <v>164</v>
      </c>
      <c r="J4" s="4"/>
      <c r="L4" s="3"/>
      <c r="X4" s="5"/>
      <c r="Z4" s="5"/>
      <c r="AA4" s="5"/>
      <c r="AB4" s="12"/>
    </row>
    <row r="5" spans="1:28" s="2" customFormat="1" ht="18.75">
      <c r="A5" s="18"/>
      <c r="B5" s="18"/>
      <c r="C5" s="1" t="s">
        <v>7</v>
      </c>
      <c r="D5" s="11" t="s">
        <v>51</v>
      </c>
      <c r="E5" s="1"/>
      <c r="F5" s="11"/>
      <c r="I5" s="11"/>
      <c r="J5" s="6"/>
      <c r="K5" s="6"/>
      <c r="L5" s="23" t="s">
        <v>182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Z5" s="6"/>
      <c r="AA5" s="6"/>
      <c r="AB5" s="14"/>
    </row>
    <row r="6" spans="1:28" s="2" customFormat="1" ht="15.75" customHeight="1">
      <c r="A6" s="18"/>
      <c r="B6" s="18"/>
      <c r="C6" s="1"/>
      <c r="D6" s="4"/>
      <c r="E6" s="1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</row>
    <row r="7" spans="1:28" s="7" customFormat="1" ht="46.5" customHeight="1">
      <c r="A7" s="19" t="s">
        <v>1</v>
      </c>
      <c r="B7" s="19" t="s">
        <v>2</v>
      </c>
      <c r="C7" s="92" t="s">
        <v>3</v>
      </c>
      <c r="D7" s="93"/>
      <c r="E7" s="32" t="s">
        <v>50</v>
      </c>
      <c r="F7" s="97" t="s">
        <v>194</v>
      </c>
      <c r="G7" s="97"/>
      <c r="H7" s="97"/>
      <c r="I7" s="94" t="s">
        <v>195</v>
      </c>
      <c r="J7" s="95"/>
      <c r="K7" s="96"/>
      <c r="L7" s="94" t="s">
        <v>193</v>
      </c>
      <c r="M7" s="95"/>
      <c r="N7" s="96"/>
      <c r="O7" s="94" t="s">
        <v>196</v>
      </c>
      <c r="P7" s="95"/>
      <c r="Q7" s="96"/>
      <c r="R7" s="94" t="s">
        <v>192</v>
      </c>
      <c r="S7" s="95"/>
      <c r="T7" s="96"/>
      <c r="U7" s="94" t="s">
        <v>197</v>
      </c>
      <c r="V7" s="95"/>
      <c r="W7" s="96"/>
      <c r="X7" s="97" t="s">
        <v>198</v>
      </c>
      <c r="Y7" s="97"/>
      <c r="Z7" s="97"/>
      <c r="AA7" s="56" t="s">
        <v>9</v>
      </c>
      <c r="AB7" s="57" t="s">
        <v>4</v>
      </c>
    </row>
    <row r="8" spans="1:28" ht="15.75" customHeight="1">
      <c r="A8" s="20"/>
      <c r="B8" s="20"/>
      <c r="C8" s="25"/>
      <c r="D8" s="24"/>
      <c r="E8" s="33"/>
      <c r="F8" s="102">
        <v>3</v>
      </c>
      <c r="G8" s="102"/>
      <c r="H8" s="102"/>
      <c r="I8" s="99">
        <v>3</v>
      </c>
      <c r="J8" s="100"/>
      <c r="K8" s="101"/>
      <c r="L8" s="99">
        <v>3</v>
      </c>
      <c r="M8" s="100"/>
      <c r="N8" s="101"/>
      <c r="O8" s="102">
        <v>3</v>
      </c>
      <c r="P8" s="102"/>
      <c r="Q8" s="102"/>
      <c r="R8" s="99">
        <v>3</v>
      </c>
      <c r="S8" s="100"/>
      <c r="T8" s="101"/>
      <c r="U8" s="99">
        <v>3</v>
      </c>
      <c r="V8" s="100"/>
      <c r="W8" s="101"/>
      <c r="X8" s="99">
        <v>3</v>
      </c>
      <c r="Y8" s="100"/>
      <c r="Z8" s="101"/>
      <c r="AA8" s="24">
        <f>SUM(E8:Z8)</f>
        <v>21</v>
      </c>
      <c r="AB8" s="98"/>
    </row>
    <row r="9" spans="1:28" s="9" customFormat="1" ht="15.75" customHeight="1">
      <c r="A9" s="20"/>
      <c r="B9" s="21"/>
      <c r="C9" s="8"/>
      <c r="D9" s="26"/>
      <c r="E9" s="28">
        <v>0.3</v>
      </c>
      <c r="F9" s="34">
        <v>0.3</v>
      </c>
      <c r="G9" s="34">
        <v>0.7</v>
      </c>
      <c r="H9" s="35">
        <v>1</v>
      </c>
      <c r="I9" s="34">
        <v>0.3</v>
      </c>
      <c r="J9" s="34">
        <v>0.7</v>
      </c>
      <c r="K9" s="35">
        <v>1</v>
      </c>
      <c r="L9" s="34">
        <v>0.3</v>
      </c>
      <c r="M9" s="34">
        <v>0.7</v>
      </c>
      <c r="N9" s="35">
        <v>1</v>
      </c>
      <c r="O9" s="34">
        <v>0.3</v>
      </c>
      <c r="P9" s="34">
        <v>0.7</v>
      </c>
      <c r="Q9" s="35">
        <v>1</v>
      </c>
      <c r="R9" s="34">
        <v>0.3</v>
      </c>
      <c r="S9" s="34">
        <v>0.7</v>
      </c>
      <c r="T9" s="35">
        <v>1</v>
      </c>
      <c r="U9" s="34">
        <v>0.3</v>
      </c>
      <c r="V9" s="34">
        <v>0.7</v>
      </c>
      <c r="W9" s="35">
        <v>1</v>
      </c>
      <c r="X9" s="34">
        <v>0.3</v>
      </c>
      <c r="Y9" s="34">
        <v>0.7</v>
      </c>
      <c r="Z9" s="35">
        <v>1</v>
      </c>
      <c r="AA9" s="27"/>
      <c r="AB9" s="98"/>
    </row>
    <row r="10" spans="1:28" ht="17.25" customHeight="1">
      <c r="A10" s="36">
        <v>1</v>
      </c>
      <c r="B10" s="38">
        <v>143506650</v>
      </c>
      <c r="C10" s="48" t="s">
        <v>52</v>
      </c>
      <c r="D10" s="49" t="s">
        <v>10</v>
      </c>
      <c r="E10" s="50">
        <v>34121</v>
      </c>
      <c r="F10" s="66">
        <v>0</v>
      </c>
      <c r="G10" s="39" t="s">
        <v>172</v>
      </c>
      <c r="H10" s="58">
        <v>0</v>
      </c>
      <c r="I10" s="66">
        <v>0</v>
      </c>
      <c r="J10" s="39" t="s">
        <v>172</v>
      </c>
      <c r="K10" s="58">
        <v>0</v>
      </c>
      <c r="L10" s="66">
        <v>0</v>
      </c>
      <c r="M10" s="39" t="s">
        <v>172</v>
      </c>
      <c r="N10" s="58">
        <v>0</v>
      </c>
      <c r="O10" s="66">
        <v>0</v>
      </c>
      <c r="P10" s="39" t="s">
        <v>172</v>
      </c>
      <c r="Q10" s="40">
        <v>0</v>
      </c>
      <c r="R10" s="66">
        <v>0</v>
      </c>
      <c r="S10" s="39" t="s">
        <v>172</v>
      </c>
      <c r="T10" s="58">
        <v>0</v>
      </c>
      <c r="U10" s="85">
        <v>0</v>
      </c>
      <c r="V10" s="85" t="s">
        <v>172</v>
      </c>
      <c r="W10" s="40">
        <v>0</v>
      </c>
      <c r="X10" s="66">
        <v>3</v>
      </c>
      <c r="Y10" s="39" t="s">
        <v>172</v>
      </c>
      <c r="Z10" s="40">
        <v>1</v>
      </c>
      <c r="AA10" s="54">
        <f>H10*$F$8+K10*$I$8+N10*$L$8+Q10*$O$8+T10*$R$8+W10*$U$8+Z10*$X$8</f>
        <v>3</v>
      </c>
      <c r="AB10" s="55">
        <f>AA10/$AA$8</f>
        <v>0.14285714285714285</v>
      </c>
    </row>
    <row r="11" spans="1:28" s="47" customFormat="1" ht="17.25" customHeight="1">
      <c r="A11" s="38">
        <v>2</v>
      </c>
      <c r="B11" s="37">
        <v>143506651</v>
      </c>
      <c r="C11" s="51" t="s">
        <v>53</v>
      </c>
      <c r="D11" s="52" t="s">
        <v>54</v>
      </c>
      <c r="E11" s="53">
        <v>32379</v>
      </c>
      <c r="F11" s="65">
        <v>0</v>
      </c>
      <c r="G11" s="41">
        <v>6</v>
      </c>
      <c r="H11" s="59">
        <f aca="true" t="shared" si="0" ref="H11:H74">F11*0.3+G11*0.7</f>
        <v>4.199999999999999</v>
      </c>
      <c r="I11" s="65">
        <v>9</v>
      </c>
      <c r="J11" s="41">
        <v>7</v>
      </c>
      <c r="K11" s="59">
        <f aca="true" t="shared" si="1" ref="K11:K74">I11*0.3+J11*0.7</f>
        <v>7.6</v>
      </c>
      <c r="L11" s="65">
        <v>7</v>
      </c>
      <c r="M11" s="41">
        <v>9</v>
      </c>
      <c r="N11" s="59">
        <f>L11*0.3+M11*0.7</f>
        <v>8.4</v>
      </c>
      <c r="O11" s="65">
        <v>8</v>
      </c>
      <c r="P11" s="41">
        <v>7</v>
      </c>
      <c r="Q11" s="42">
        <f aca="true" t="shared" si="2" ref="Q11:Q74">O11*0.3+P11*0.7</f>
        <v>7.299999999999999</v>
      </c>
      <c r="R11" s="65">
        <v>8</v>
      </c>
      <c r="S11" s="41">
        <v>6</v>
      </c>
      <c r="T11" s="59">
        <f aca="true" t="shared" si="3" ref="T11:T74">R11*0.3+S11*0.7</f>
        <v>6.6</v>
      </c>
      <c r="U11" s="86">
        <v>5</v>
      </c>
      <c r="V11" s="86">
        <v>4</v>
      </c>
      <c r="W11" s="42">
        <f aca="true" t="shared" si="4" ref="W11:W74">U11*0.3+V11*0.7</f>
        <v>4.3</v>
      </c>
      <c r="X11" s="65">
        <v>9</v>
      </c>
      <c r="Y11" s="41">
        <v>6</v>
      </c>
      <c r="Z11" s="42">
        <f aca="true" t="shared" si="5" ref="Z11:Z74">X11*0.3+Y11*0.7</f>
        <v>6.899999999999999</v>
      </c>
      <c r="AA11" s="45">
        <f aca="true" t="shared" si="6" ref="AA11:AA74">H11*$F$8+K11*$I$8+N11*$L$8+Q11*$O$8+T11*$R$8+W11*$U$8+Z11*$X$8</f>
        <v>135.89999999999998</v>
      </c>
      <c r="AB11" s="46">
        <f aca="true" t="shared" si="7" ref="AB11:AB74">AA11/$AA$8</f>
        <v>6.471428571428571</v>
      </c>
    </row>
    <row r="12" spans="1:28" ht="17.25" customHeight="1">
      <c r="A12" s="37">
        <v>3</v>
      </c>
      <c r="B12" s="37">
        <v>143506652</v>
      </c>
      <c r="C12" s="51" t="s">
        <v>55</v>
      </c>
      <c r="D12" s="52" t="s">
        <v>54</v>
      </c>
      <c r="E12" s="53">
        <v>34651</v>
      </c>
      <c r="F12" s="65">
        <v>6</v>
      </c>
      <c r="G12" s="41">
        <v>6</v>
      </c>
      <c r="H12" s="59">
        <f t="shared" si="0"/>
        <v>5.999999999999999</v>
      </c>
      <c r="I12" s="65">
        <v>7</v>
      </c>
      <c r="J12" s="41">
        <v>4</v>
      </c>
      <c r="K12" s="59">
        <f t="shared" si="1"/>
        <v>4.9</v>
      </c>
      <c r="L12" s="65">
        <v>5</v>
      </c>
      <c r="M12" s="41">
        <v>8</v>
      </c>
      <c r="N12" s="59">
        <f>L12*0.3+M12*0.7</f>
        <v>7.1</v>
      </c>
      <c r="O12" s="65">
        <v>8</v>
      </c>
      <c r="P12" s="41">
        <v>7</v>
      </c>
      <c r="Q12" s="42">
        <f t="shared" si="2"/>
        <v>7.299999999999999</v>
      </c>
      <c r="R12" s="65">
        <v>7</v>
      </c>
      <c r="S12" s="41">
        <v>5</v>
      </c>
      <c r="T12" s="59">
        <f t="shared" si="3"/>
        <v>5.6</v>
      </c>
      <c r="U12" s="86">
        <v>5</v>
      </c>
      <c r="V12" s="86">
        <v>5</v>
      </c>
      <c r="W12" s="42">
        <f t="shared" si="4"/>
        <v>5</v>
      </c>
      <c r="X12" s="65">
        <v>8</v>
      </c>
      <c r="Y12" s="41">
        <v>6</v>
      </c>
      <c r="Z12" s="42">
        <f t="shared" si="5"/>
        <v>6.6</v>
      </c>
      <c r="AA12" s="45">
        <f t="shared" si="6"/>
        <v>127.49999999999999</v>
      </c>
      <c r="AB12" s="46">
        <f t="shared" si="7"/>
        <v>6.071428571428571</v>
      </c>
    </row>
    <row r="13" spans="1:28" ht="17.25" customHeight="1">
      <c r="A13" s="38">
        <v>4</v>
      </c>
      <c r="B13" s="37">
        <v>143506653</v>
      </c>
      <c r="C13" s="51" t="s">
        <v>56</v>
      </c>
      <c r="D13" s="52" t="s">
        <v>54</v>
      </c>
      <c r="E13" s="53">
        <v>31794</v>
      </c>
      <c r="F13" s="65">
        <v>7</v>
      </c>
      <c r="G13" s="41">
        <v>7</v>
      </c>
      <c r="H13" s="59">
        <f t="shared" si="0"/>
        <v>7</v>
      </c>
      <c r="I13" s="65">
        <v>9</v>
      </c>
      <c r="J13" s="41">
        <v>4</v>
      </c>
      <c r="K13" s="59">
        <f t="shared" si="1"/>
        <v>5.5</v>
      </c>
      <c r="L13" s="65">
        <v>8</v>
      </c>
      <c r="M13" s="41">
        <v>9</v>
      </c>
      <c r="N13" s="59">
        <f>L13*0.3+M13*0.7</f>
        <v>8.7</v>
      </c>
      <c r="O13" s="65">
        <v>8</v>
      </c>
      <c r="P13" s="41">
        <v>7</v>
      </c>
      <c r="Q13" s="42">
        <f t="shared" si="2"/>
        <v>7.299999999999999</v>
      </c>
      <c r="R13" s="65">
        <v>8</v>
      </c>
      <c r="S13" s="41">
        <v>5</v>
      </c>
      <c r="T13" s="59">
        <f t="shared" si="3"/>
        <v>5.9</v>
      </c>
      <c r="U13" s="86">
        <v>5</v>
      </c>
      <c r="V13" s="86">
        <v>5</v>
      </c>
      <c r="W13" s="42">
        <f t="shared" si="4"/>
        <v>5</v>
      </c>
      <c r="X13" s="65">
        <v>8</v>
      </c>
      <c r="Y13" s="41">
        <v>6</v>
      </c>
      <c r="Z13" s="42">
        <f t="shared" si="5"/>
        <v>6.6</v>
      </c>
      <c r="AA13" s="45">
        <f t="shared" si="6"/>
        <v>138</v>
      </c>
      <c r="AB13" s="46">
        <f t="shared" si="7"/>
        <v>6.571428571428571</v>
      </c>
    </row>
    <row r="14" spans="1:28" ht="17.25" customHeight="1">
      <c r="A14" s="37">
        <v>5</v>
      </c>
      <c r="B14" s="37">
        <v>143506655</v>
      </c>
      <c r="C14" s="51" t="s">
        <v>33</v>
      </c>
      <c r="D14" s="52" t="s">
        <v>57</v>
      </c>
      <c r="E14" s="53">
        <v>33407</v>
      </c>
      <c r="F14" s="65">
        <v>7</v>
      </c>
      <c r="G14" s="41" t="s">
        <v>172</v>
      </c>
      <c r="H14" s="59">
        <v>2</v>
      </c>
      <c r="I14" s="65">
        <v>8</v>
      </c>
      <c r="J14" s="41">
        <v>6</v>
      </c>
      <c r="K14" s="59">
        <v>2</v>
      </c>
      <c r="L14" s="65">
        <v>8</v>
      </c>
      <c r="M14" s="41" t="s">
        <v>172</v>
      </c>
      <c r="N14" s="59">
        <v>2</v>
      </c>
      <c r="O14" s="65">
        <v>7</v>
      </c>
      <c r="P14" s="41">
        <v>6</v>
      </c>
      <c r="Q14" s="42">
        <f t="shared" si="2"/>
        <v>6.299999999999999</v>
      </c>
      <c r="R14" s="65">
        <v>7</v>
      </c>
      <c r="S14" s="41">
        <v>5</v>
      </c>
      <c r="T14" s="59">
        <f t="shared" si="3"/>
        <v>5.6</v>
      </c>
      <c r="U14" s="86">
        <v>5</v>
      </c>
      <c r="V14" s="86">
        <v>5</v>
      </c>
      <c r="W14" s="42">
        <f t="shared" si="4"/>
        <v>5</v>
      </c>
      <c r="X14" s="65">
        <v>7</v>
      </c>
      <c r="Y14" s="41" t="s">
        <v>172</v>
      </c>
      <c r="Z14" s="42">
        <v>2</v>
      </c>
      <c r="AA14" s="45">
        <f t="shared" si="6"/>
        <v>74.69999999999999</v>
      </c>
      <c r="AB14" s="46">
        <f t="shared" si="7"/>
        <v>3.5571428571428565</v>
      </c>
    </row>
    <row r="15" spans="1:28" s="29" customFormat="1" ht="17.25" customHeight="1">
      <c r="A15" s="75">
        <v>6</v>
      </c>
      <c r="B15" s="76">
        <v>143506656</v>
      </c>
      <c r="C15" s="77" t="s">
        <v>58</v>
      </c>
      <c r="D15" s="78" t="s">
        <v>11</v>
      </c>
      <c r="E15" s="79">
        <v>28901</v>
      </c>
      <c r="F15" s="71">
        <v>0</v>
      </c>
      <c r="G15" s="72" t="s">
        <v>172</v>
      </c>
      <c r="H15" s="73">
        <v>0</v>
      </c>
      <c r="I15" s="71">
        <v>0</v>
      </c>
      <c r="J15" s="72" t="s">
        <v>172</v>
      </c>
      <c r="K15" s="73">
        <v>0</v>
      </c>
      <c r="L15" s="71">
        <v>0</v>
      </c>
      <c r="M15" s="72" t="s">
        <v>172</v>
      </c>
      <c r="N15" s="73">
        <v>0</v>
      </c>
      <c r="O15" s="71">
        <v>0</v>
      </c>
      <c r="P15" s="72" t="s">
        <v>172</v>
      </c>
      <c r="Q15" s="74">
        <v>0</v>
      </c>
      <c r="R15" s="71">
        <v>0</v>
      </c>
      <c r="S15" s="72" t="s">
        <v>172</v>
      </c>
      <c r="T15" s="73">
        <v>0</v>
      </c>
      <c r="U15" s="88">
        <v>0</v>
      </c>
      <c r="V15" s="88" t="s">
        <v>172</v>
      </c>
      <c r="W15" s="74">
        <v>0</v>
      </c>
      <c r="X15" s="71">
        <v>3</v>
      </c>
      <c r="Y15" s="72" t="s">
        <v>172</v>
      </c>
      <c r="Z15" s="74">
        <v>1</v>
      </c>
      <c r="AA15" s="80">
        <f t="shared" si="6"/>
        <v>3</v>
      </c>
      <c r="AB15" s="81">
        <f t="shared" si="7"/>
        <v>0.14285714285714285</v>
      </c>
    </row>
    <row r="16" spans="1:28" s="29" customFormat="1" ht="17.25" customHeight="1">
      <c r="A16" s="76">
        <v>7</v>
      </c>
      <c r="B16" s="76">
        <v>143506657</v>
      </c>
      <c r="C16" s="77" t="s">
        <v>59</v>
      </c>
      <c r="D16" s="78" t="s">
        <v>60</v>
      </c>
      <c r="E16" s="79">
        <v>28843</v>
      </c>
      <c r="F16" s="71">
        <v>0</v>
      </c>
      <c r="G16" s="72" t="s">
        <v>172</v>
      </c>
      <c r="H16" s="73">
        <v>0</v>
      </c>
      <c r="I16" s="71">
        <v>0</v>
      </c>
      <c r="J16" s="72" t="s">
        <v>172</v>
      </c>
      <c r="K16" s="73">
        <v>0</v>
      </c>
      <c r="L16" s="71">
        <v>0</v>
      </c>
      <c r="M16" s="72" t="s">
        <v>172</v>
      </c>
      <c r="N16" s="73">
        <v>0</v>
      </c>
      <c r="O16" s="71">
        <v>0</v>
      </c>
      <c r="P16" s="72" t="s">
        <v>172</v>
      </c>
      <c r="Q16" s="74">
        <v>0</v>
      </c>
      <c r="R16" s="71">
        <v>0</v>
      </c>
      <c r="S16" s="72" t="s">
        <v>172</v>
      </c>
      <c r="T16" s="73">
        <v>0</v>
      </c>
      <c r="U16" s="88">
        <v>0</v>
      </c>
      <c r="V16" s="88" t="s">
        <v>172</v>
      </c>
      <c r="W16" s="74">
        <v>0</v>
      </c>
      <c r="X16" s="71">
        <v>0</v>
      </c>
      <c r="Y16" s="72" t="s">
        <v>172</v>
      </c>
      <c r="Z16" s="74">
        <v>0</v>
      </c>
      <c r="AA16" s="80">
        <f t="shared" si="6"/>
        <v>0</v>
      </c>
      <c r="AB16" s="81">
        <f t="shared" si="7"/>
        <v>0</v>
      </c>
    </row>
    <row r="17" spans="1:28" ht="17.25" customHeight="1">
      <c r="A17" s="38">
        <v>8</v>
      </c>
      <c r="B17" s="37">
        <v>143506658</v>
      </c>
      <c r="C17" s="51" t="s">
        <v>61</v>
      </c>
      <c r="D17" s="52" t="s">
        <v>62</v>
      </c>
      <c r="E17" s="53">
        <v>32423</v>
      </c>
      <c r="F17" s="65">
        <v>7</v>
      </c>
      <c r="G17" s="41">
        <v>7</v>
      </c>
      <c r="H17" s="59">
        <f t="shared" si="0"/>
        <v>7</v>
      </c>
      <c r="I17" s="65">
        <v>8</v>
      </c>
      <c r="J17" s="41">
        <v>5</v>
      </c>
      <c r="K17" s="59">
        <f t="shared" si="1"/>
        <v>5.9</v>
      </c>
      <c r="L17" s="65">
        <v>6</v>
      </c>
      <c r="M17" s="41">
        <v>8</v>
      </c>
      <c r="N17" s="59">
        <f>L17*0.3+M17*0.7</f>
        <v>7.3999999999999995</v>
      </c>
      <c r="O17" s="65">
        <v>7</v>
      </c>
      <c r="P17" s="41">
        <v>7</v>
      </c>
      <c r="Q17" s="42">
        <f t="shared" si="2"/>
        <v>7</v>
      </c>
      <c r="R17" s="65">
        <v>7</v>
      </c>
      <c r="S17" s="41">
        <v>6</v>
      </c>
      <c r="T17" s="59">
        <f t="shared" si="3"/>
        <v>6.299999999999999</v>
      </c>
      <c r="U17" s="86">
        <v>7</v>
      </c>
      <c r="V17" s="86">
        <v>5</v>
      </c>
      <c r="W17" s="42">
        <f t="shared" si="4"/>
        <v>5.6</v>
      </c>
      <c r="X17" s="65">
        <v>8</v>
      </c>
      <c r="Y17" s="41">
        <v>8</v>
      </c>
      <c r="Z17" s="42">
        <f t="shared" si="5"/>
        <v>8</v>
      </c>
      <c r="AA17" s="45">
        <f t="shared" si="6"/>
        <v>141.60000000000002</v>
      </c>
      <c r="AB17" s="46">
        <f t="shared" si="7"/>
        <v>6.742857142857144</v>
      </c>
    </row>
    <row r="18" spans="1:31" s="29" customFormat="1" ht="17.25" customHeight="1">
      <c r="A18" s="76">
        <v>9</v>
      </c>
      <c r="B18" s="76">
        <v>143506659</v>
      </c>
      <c r="C18" s="77" t="s">
        <v>27</v>
      </c>
      <c r="D18" s="78" t="s">
        <v>32</v>
      </c>
      <c r="E18" s="79">
        <v>30944</v>
      </c>
      <c r="F18" s="71">
        <v>0</v>
      </c>
      <c r="G18" s="72" t="s">
        <v>172</v>
      </c>
      <c r="H18" s="73">
        <v>0</v>
      </c>
      <c r="I18" s="71">
        <v>0</v>
      </c>
      <c r="J18" s="72" t="s">
        <v>172</v>
      </c>
      <c r="K18" s="73">
        <v>0</v>
      </c>
      <c r="L18" s="71">
        <v>0</v>
      </c>
      <c r="M18" s="72" t="s">
        <v>172</v>
      </c>
      <c r="N18" s="73">
        <v>0</v>
      </c>
      <c r="O18" s="71">
        <v>0</v>
      </c>
      <c r="P18" s="72" t="s">
        <v>172</v>
      </c>
      <c r="Q18" s="74">
        <v>0</v>
      </c>
      <c r="R18" s="71">
        <v>0</v>
      </c>
      <c r="S18" s="72" t="s">
        <v>172</v>
      </c>
      <c r="T18" s="73">
        <v>0</v>
      </c>
      <c r="U18" s="88">
        <v>0</v>
      </c>
      <c r="V18" s="88" t="s">
        <v>172</v>
      </c>
      <c r="W18" s="74">
        <v>0</v>
      </c>
      <c r="X18" s="71">
        <v>0</v>
      </c>
      <c r="Y18" s="72" t="s">
        <v>172</v>
      </c>
      <c r="Z18" s="74">
        <v>0</v>
      </c>
      <c r="AA18" s="80">
        <f t="shared" si="6"/>
        <v>0</v>
      </c>
      <c r="AB18" s="81">
        <f t="shared" si="7"/>
        <v>0</v>
      </c>
      <c r="AE18" s="29" t="s">
        <v>8</v>
      </c>
    </row>
    <row r="19" spans="1:28" s="29" customFormat="1" ht="17.25" customHeight="1">
      <c r="A19" s="75">
        <v>10</v>
      </c>
      <c r="B19" s="76">
        <v>143506660</v>
      </c>
      <c r="C19" s="77" t="s">
        <v>63</v>
      </c>
      <c r="D19" s="78" t="s">
        <v>29</v>
      </c>
      <c r="E19" s="79">
        <v>31898</v>
      </c>
      <c r="F19" s="71">
        <v>0</v>
      </c>
      <c r="G19" s="72" t="s">
        <v>172</v>
      </c>
      <c r="H19" s="73">
        <v>0</v>
      </c>
      <c r="I19" s="71">
        <v>0</v>
      </c>
      <c r="J19" s="72" t="s">
        <v>172</v>
      </c>
      <c r="K19" s="73">
        <v>0</v>
      </c>
      <c r="L19" s="71">
        <v>0</v>
      </c>
      <c r="M19" s="72" t="s">
        <v>172</v>
      </c>
      <c r="N19" s="73">
        <v>0</v>
      </c>
      <c r="O19" s="71">
        <v>0</v>
      </c>
      <c r="P19" s="72" t="s">
        <v>172</v>
      </c>
      <c r="Q19" s="74">
        <v>0</v>
      </c>
      <c r="R19" s="71">
        <v>0</v>
      </c>
      <c r="S19" s="72" t="s">
        <v>172</v>
      </c>
      <c r="T19" s="73">
        <v>0</v>
      </c>
      <c r="U19" s="88">
        <v>0</v>
      </c>
      <c r="V19" s="88" t="s">
        <v>172</v>
      </c>
      <c r="W19" s="74">
        <v>0</v>
      </c>
      <c r="X19" s="71">
        <v>0</v>
      </c>
      <c r="Y19" s="72" t="s">
        <v>172</v>
      </c>
      <c r="Z19" s="74">
        <v>0</v>
      </c>
      <c r="AA19" s="80">
        <f t="shared" si="6"/>
        <v>0</v>
      </c>
      <c r="AB19" s="81">
        <f t="shared" si="7"/>
        <v>0</v>
      </c>
    </row>
    <row r="20" spans="1:28" ht="17.25" customHeight="1">
      <c r="A20" s="37">
        <v>11</v>
      </c>
      <c r="B20" s="37">
        <v>143506662</v>
      </c>
      <c r="C20" s="51" t="s">
        <v>64</v>
      </c>
      <c r="D20" s="52" t="s">
        <v>29</v>
      </c>
      <c r="E20" s="53">
        <v>33582</v>
      </c>
      <c r="F20" s="65">
        <v>8</v>
      </c>
      <c r="G20" s="41">
        <v>8</v>
      </c>
      <c r="H20" s="59">
        <f t="shared" si="0"/>
        <v>8</v>
      </c>
      <c r="I20" s="65">
        <v>9</v>
      </c>
      <c r="J20" s="41">
        <v>6</v>
      </c>
      <c r="K20" s="59">
        <f t="shared" si="1"/>
        <v>6.899999999999999</v>
      </c>
      <c r="L20" s="65">
        <v>9</v>
      </c>
      <c r="M20" s="41">
        <v>9</v>
      </c>
      <c r="N20" s="59">
        <f>L20*0.3+M20*0.7</f>
        <v>9</v>
      </c>
      <c r="O20" s="65">
        <v>8</v>
      </c>
      <c r="P20" s="41">
        <v>8</v>
      </c>
      <c r="Q20" s="42">
        <f t="shared" si="2"/>
        <v>8</v>
      </c>
      <c r="R20" s="65">
        <v>8</v>
      </c>
      <c r="S20" s="41">
        <v>6</v>
      </c>
      <c r="T20" s="59">
        <f t="shared" si="3"/>
        <v>6.6</v>
      </c>
      <c r="U20" s="86">
        <v>8</v>
      </c>
      <c r="V20" s="86">
        <v>5</v>
      </c>
      <c r="W20" s="42">
        <f t="shared" si="4"/>
        <v>5.9</v>
      </c>
      <c r="X20" s="65">
        <v>8</v>
      </c>
      <c r="Y20" s="41">
        <v>7</v>
      </c>
      <c r="Z20" s="42">
        <f t="shared" si="5"/>
        <v>7.299999999999999</v>
      </c>
      <c r="AA20" s="45">
        <f t="shared" si="6"/>
        <v>155.1</v>
      </c>
      <c r="AB20" s="46">
        <f t="shared" si="7"/>
        <v>7.385714285714285</v>
      </c>
    </row>
    <row r="21" spans="1:28" s="29" customFormat="1" ht="17.25" customHeight="1">
      <c r="A21" s="38">
        <v>12</v>
      </c>
      <c r="B21" s="37">
        <v>143506663</v>
      </c>
      <c r="C21" s="51" t="s">
        <v>65</v>
      </c>
      <c r="D21" s="52" t="s">
        <v>12</v>
      </c>
      <c r="E21" s="53">
        <v>34169</v>
      </c>
      <c r="F21" s="65">
        <v>6</v>
      </c>
      <c r="G21" s="41">
        <v>8</v>
      </c>
      <c r="H21" s="59">
        <f t="shared" si="0"/>
        <v>7.3999999999999995</v>
      </c>
      <c r="I21" s="65">
        <v>8</v>
      </c>
      <c r="J21" s="41">
        <v>7</v>
      </c>
      <c r="K21" s="59">
        <f t="shared" si="1"/>
        <v>7.299999999999999</v>
      </c>
      <c r="L21" s="65">
        <v>3</v>
      </c>
      <c r="M21" s="41">
        <v>9</v>
      </c>
      <c r="N21" s="59">
        <f>L21*0.3+M21*0.7</f>
        <v>7.199999999999999</v>
      </c>
      <c r="O21" s="65">
        <v>7</v>
      </c>
      <c r="P21" s="41">
        <v>7</v>
      </c>
      <c r="Q21" s="42">
        <f t="shared" si="2"/>
        <v>7</v>
      </c>
      <c r="R21" s="65">
        <v>7</v>
      </c>
      <c r="S21" s="41">
        <v>5</v>
      </c>
      <c r="T21" s="59">
        <f t="shared" si="3"/>
        <v>5.6</v>
      </c>
      <c r="U21" s="86">
        <v>8</v>
      </c>
      <c r="V21" s="86">
        <v>8</v>
      </c>
      <c r="W21" s="42">
        <f t="shared" si="4"/>
        <v>8</v>
      </c>
      <c r="X21" s="65">
        <v>8</v>
      </c>
      <c r="Y21" s="41">
        <v>8</v>
      </c>
      <c r="Z21" s="42">
        <f t="shared" si="5"/>
        <v>8</v>
      </c>
      <c r="AA21" s="45">
        <f t="shared" si="6"/>
        <v>151.5</v>
      </c>
      <c r="AB21" s="46">
        <f t="shared" si="7"/>
        <v>7.214285714285714</v>
      </c>
    </row>
    <row r="22" spans="1:28" ht="17.25" customHeight="1">
      <c r="A22" s="37">
        <v>13</v>
      </c>
      <c r="B22" s="37">
        <v>143506664</v>
      </c>
      <c r="C22" s="51" t="s">
        <v>66</v>
      </c>
      <c r="D22" s="52" t="s">
        <v>12</v>
      </c>
      <c r="E22" s="53">
        <v>31413</v>
      </c>
      <c r="F22" s="65">
        <v>7</v>
      </c>
      <c r="G22" s="41">
        <v>8</v>
      </c>
      <c r="H22" s="59">
        <f t="shared" si="0"/>
        <v>7.699999999999999</v>
      </c>
      <c r="I22" s="65">
        <v>7</v>
      </c>
      <c r="J22" s="41">
        <v>6</v>
      </c>
      <c r="K22" s="59">
        <f t="shared" si="1"/>
        <v>6.299999999999999</v>
      </c>
      <c r="L22" s="65">
        <v>6</v>
      </c>
      <c r="M22" s="41">
        <v>9</v>
      </c>
      <c r="N22" s="59">
        <f>L22*0.3+M22*0.7</f>
        <v>8.1</v>
      </c>
      <c r="O22" s="65">
        <v>7</v>
      </c>
      <c r="P22" s="41">
        <v>7</v>
      </c>
      <c r="Q22" s="42">
        <f t="shared" si="2"/>
        <v>7</v>
      </c>
      <c r="R22" s="65">
        <v>7</v>
      </c>
      <c r="S22" s="41">
        <v>5</v>
      </c>
      <c r="T22" s="59">
        <f t="shared" si="3"/>
        <v>5.6</v>
      </c>
      <c r="U22" s="86">
        <v>6</v>
      </c>
      <c r="V22" s="86">
        <v>6</v>
      </c>
      <c r="W22" s="42">
        <f t="shared" si="4"/>
        <v>5.999999999999999</v>
      </c>
      <c r="X22" s="65">
        <v>8</v>
      </c>
      <c r="Y22" s="41">
        <v>6</v>
      </c>
      <c r="Z22" s="42">
        <f t="shared" si="5"/>
        <v>6.6</v>
      </c>
      <c r="AA22" s="45">
        <f t="shared" si="6"/>
        <v>141.89999999999998</v>
      </c>
      <c r="AB22" s="46">
        <f t="shared" si="7"/>
        <v>6.757142857142856</v>
      </c>
    </row>
    <row r="23" spans="1:28" s="29" customFormat="1" ht="17.25" customHeight="1">
      <c r="A23" s="75">
        <v>14</v>
      </c>
      <c r="B23" s="76">
        <v>143506665</v>
      </c>
      <c r="C23" s="77" t="s">
        <v>67</v>
      </c>
      <c r="D23" s="78" t="s">
        <v>12</v>
      </c>
      <c r="E23" s="79">
        <v>33189</v>
      </c>
      <c r="F23" s="71">
        <v>0</v>
      </c>
      <c r="G23" s="72" t="s">
        <v>172</v>
      </c>
      <c r="H23" s="73">
        <v>0</v>
      </c>
      <c r="I23" s="71">
        <v>0</v>
      </c>
      <c r="J23" s="72" t="s">
        <v>172</v>
      </c>
      <c r="K23" s="73">
        <v>0</v>
      </c>
      <c r="L23" s="71">
        <v>0</v>
      </c>
      <c r="M23" s="72" t="s">
        <v>172</v>
      </c>
      <c r="N23" s="73">
        <v>0</v>
      </c>
      <c r="O23" s="71">
        <v>0</v>
      </c>
      <c r="P23" s="72" t="s">
        <v>172</v>
      </c>
      <c r="Q23" s="74">
        <v>0</v>
      </c>
      <c r="R23" s="71">
        <v>0</v>
      </c>
      <c r="S23" s="72" t="s">
        <v>172</v>
      </c>
      <c r="T23" s="73">
        <v>0</v>
      </c>
      <c r="U23" s="88">
        <v>0</v>
      </c>
      <c r="V23" s="88" t="s">
        <v>172</v>
      </c>
      <c r="W23" s="74">
        <v>0</v>
      </c>
      <c r="X23" s="71">
        <v>3</v>
      </c>
      <c r="Y23" s="72" t="s">
        <v>172</v>
      </c>
      <c r="Z23" s="74">
        <v>1</v>
      </c>
      <c r="AA23" s="80">
        <f t="shared" si="6"/>
        <v>3</v>
      </c>
      <c r="AB23" s="81">
        <f t="shared" si="7"/>
        <v>0.14285714285714285</v>
      </c>
    </row>
    <row r="24" spans="1:28" ht="17.25" customHeight="1">
      <c r="A24" s="37">
        <v>15</v>
      </c>
      <c r="B24" s="37">
        <v>143506668</v>
      </c>
      <c r="C24" s="51" t="s">
        <v>68</v>
      </c>
      <c r="D24" s="52" t="s">
        <v>30</v>
      </c>
      <c r="E24" s="53">
        <v>32748</v>
      </c>
      <c r="F24" s="65">
        <v>0</v>
      </c>
      <c r="G24" s="41">
        <v>6</v>
      </c>
      <c r="H24" s="59">
        <f t="shared" si="0"/>
        <v>4.199999999999999</v>
      </c>
      <c r="I24" s="65">
        <v>0</v>
      </c>
      <c r="J24" s="41">
        <v>7</v>
      </c>
      <c r="K24" s="59">
        <f t="shared" si="1"/>
        <v>4.8999999999999995</v>
      </c>
      <c r="L24" s="65">
        <v>0</v>
      </c>
      <c r="M24" s="41">
        <v>8</v>
      </c>
      <c r="N24" s="59">
        <f aca="true" t="shared" si="8" ref="N24:N30">L24*0.3+M24*0.7</f>
        <v>5.6</v>
      </c>
      <c r="O24" s="65">
        <v>8</v>
      </c>
      <c r="P24" s="41">
        <v>7</v>
      </c>
      <c r="Q24" s="42">
        <f t="shared" si="2"/>
        <v>7.299999999999999</v>
      </c>
      <c r="R24" s="65">
        <v>0</v>
      </c>
      <c r="S24" s="41">
        <v>4</v>
      </c>
      <c r="T24" s="59">
        <f t="shared" si="3"/>
        <v>2.8</v>
      </c>
      <c r="U24" s="86">
        <v>0</v>
      </c>
      <c r="V24" s="86">
        <v>5</v>
      </c>
      <c r="W24" s="42">
        <f t="shared" si="4"/>
        <v>3.5</v>
      </c>
      <c r="X24" s="65">
        <v>3</v>
      </c>
      <c r="Y24" s="41">
        <v>6</v>
      </c>
      <c r="Z24" s="42">
        <f t="shared" si="5"/>
        <v>5.1</v>
      </c>
      <c r="AA24" s="45">
        <f t="shared" si="6"/>
        <v>100.2</v>
      </c>
      <c r="AB24" s="46">
        <f t="shared" si="7"/>
        <v>4.771428571428571</v>
      </c>
    </row>
    <row r="25" spans="1:28" s="15" customFormat="1" ht="17.25" customHeight="1">
      <c r="A25" s="38">
        <v>16</v>
      </c>
      <c r="B25" s="37">
        <v>143506670</v>
      </c>
      <c r="C25" s="51" t="s">
        <v>49</v>
      </c>
      <c r="D25" s="52" t="s">
        <v>30</v>
      </c>
      <c r="E25" s="53">
        <v>32563</v>
      </c>
      <c r="F25" s="65">
        <v>7</v>
      </c>
      <c r="G25" s="41">
        <v>7</v>
      </c>
      <c r="H25" s="59">
        <f t="shared" si="0"/>
        <v>7</v>
      </c>
      <c r="I25" s="65">
        <v>8</v>
      </c>
      <c r="J25" s="41">
        <v>3</v>
      </c>
      <c r="K25" s="59">
        <f t="shared" si="1"/>
        <v>4.5</v>
      </c>
      <c r="L25" s="65">
        <v>0</v>
      </c>
      <c r="M25" s="41">
        <v>7</v>
      </c>
      <c r="N25" s="59">
        <f t="shared" si="8"/>
        <v>4.8999999999999995</v>
      </c>
      <c r="O25" s="65">
        <v>8</v>
      </c>
      <c r="P25" s="41">
        <v>6</v>
      </c>
      <c r="Q25" s="42">
        <f t="shared" si="2"/>
        <v>6.6</v>
      </c>
      <c r="R25" s="65">
        <v>7</v>
      </c>
      <c r="S25" s="41">
        <v>3</v>
      </c>
      <c r="T25" s="59">
        <f t="shared" si="3"/>
        <v>4.199999999999999</v>
      </c>
      <c r="U25" s="86">
        <v>6</v>
      </c>
      <c r="V25" s="86">
        <v>5</v>
      </c>
      <c r="W25" s="42">
        <f t="shared" si="4"/>
        <v>5.3</v>
      </c>
      <c r="X25" s="65">
        <v>8</v>
      </c>
      <c r="Y25" s="41">
        <v>7</v>
      </c>
      <c r="Z25" s="42">
        <f t="shared" si="5"/>
        <v>7.299999999999999</v>
      </c>
      <c r="AA25" s="45">
        <f t="shared" si="6"/>
        <v>119.4</v>
      </c>
      <c r="AB25" s="46">
        <f t="shared" si="7"/>
        <v>5.685714285714286</v>
      </c>
    </row>
    <row r="26" spans="1:28" ht="17.25" customHeight="1">
      <c r="A26" s="37">
        <v>17</v>
      </c>
      <c r="B26" s="37">
        <v>143506671</v>
      </c>
      <c r="C26" s="51" t="s">
        <v>69</v>
      </c>
      <c r="D26" s="52" t="s">
        <v>30</v>
      </c>
      <c r="E26" s="53">
        <v>33953</v>
      </c>
      <c r="F26" s="65">
        <v>0</v>
      </c>
      <c r="G26" s="41">
        <v>8</v>
      </c>
      <c r="H26" s="59">
        <f t="shared" si="0"/>
        <v>5.6</v>
      </c>
      <c r="I26" s="65">
        <v>7</v>
      </c>
      <c r="J26" s="41">
        <v>7</v>
      </c>
      <c r="K26" s="59">
        <f t="shared" si="1"/>
        <v>7</v>
      </c>
      <c r="L26" s="65">
        <v>0</v>
      </c>
      <c r="M26" s="41">
        <v>7</v>
      </c>
      <c r="N26" s="59">
        <f t="shared" si="8"/>
        <v>4.8999999999999995</v>
      </c>
      <c r="O26" s="65">
        <v>0</v>
      </c>
      <c r="P26" s="41">
        <v>6</v>
      </c>
      <c r="Q26" s="42">
        <f t="shared" si="2"/>
        <v>4.199999999999999</v>
      </c>
      <c r="R26" s="65">
        <v>6</v>
      </c>
      <c r="S26" s="41">
        <v>5</v>
      </c>
      <c r="T26" s="59">
        <f t="shared" si="3"/>
        <v>5.3</v>
      </c>
      <c r="U26" s="86">
        <v>5</v>
      </c>
      <c r="V26" s="86">
        <v>5</v>
      </c>
      <c r="W26" s="42">
        <f t="shared" si="4"/>
        <v>5</v>
      </c>
      <c r="X26" s="65">
        <v>7</v>
      </c>
      <c r="Y26" s="41">
        <v>7</v>
      </c>
      <c r="Z26" s="42">
        <f t="shared" si="5"/>
        <v>7</v>
      </c>
      <c r="AA26" s="45">
        <f t="shared" si="6"/>
        <v>117</v>
      </c>
      <c r="AB26" s="46">
        <f t="shared" si="7"/>
        <v>5.571428571428571</v>
      </c>
    </row>
    <row r="27" spans="1:28" ht="17.25" customHeight="1">
      <c r="A27" s="38">
        <v>18</v>
      </c>
      <c r="B27" s="37">
        <v>143506673</v>
      </c>
      <c r="C27" s="51" t="s">
        <v>70</v>
      </c>
      <c r="D27" s="52" t="s">
        <v>15</v>
      </c>
      <c r="E27" s="53">
        <v>33869</v>
      </c>
      <c r="F27" s="65">
        <v>0</v>
      </c>
      <c r="G27" s="41">
        <v>7</v>
      </c>
      <c r="H27" s="59">
        <f t="shared" si="0"/>
        <v>4.8999999999999995</v>
      </c>
      <c r="I27" s="65">
        <v>8</v>
      </c>
      <c r="J27" s="41">
        <v>7</v>
      </c>
      <c r="K27" s="59">
        <f t="shared" si="1"/>
        <v>7.299999999999999</v>
      </c>
      <c r="L27" s="65">
        <v>7</v>
      </c>
      <c r="M27" s="41">
        <v>8</v>
      </c>
      <c r="N27" s="59">
        <f t="shared" si="8"/>
        <v>7.699999999999999</v>
      </c>
      <c r="O27" s="65">
        <v>8</v>
      </c>
      <c r="P27" s="41">
        <v>6</v>
      </c>
      <c r="Q27" s="42">
        <f t="shared" si="2"/>
        <v>6.6</v>
      </c>
      <c r="R27" s="65">
        <v>7</v>
      </c>
      <c r="S27" s="41">
        <v>6</v>
      </c>
      <c r="T27" s="59">
        <f t="shared" si="3"/>
        <v>6.299999999999999</v>
      </c>
      <c r="U27" s="86">
        <v>5</v>
      </c>
      <c r="V27" s="86">
        <v>5</v>
      </c>
      <c r="W27" s="42">
        <f t="shared" si="4"/>
        <v>5</v>
      </c>
      <c r="X27" s="65">
        <v>7</v>
      </c>
      <c r="Y27" s="41">
        <v>8</v>
      </c>
      <c r="Z27" s="42">
        <f t="shared" si="5"/>
        <v>7.699999999999999</v>
      </c>
      <c r="AA27" s="45">
        <f t="shared" si="6"/>
        <v>136.49999999999997</v>
      </c>
      <c r="AB27" s="46">
        <f t="shared" si="7"/>
        <v>6.499999999999998</v>
      </c>
    </row>
    <row r="28" spans="1:28" ht="17.25" customHeight="1">
      <c r="A28" s="37">
        <v>19</v>
      </c>
      <c r="B28" s="37">
        <v>143506674</v>
      </c>
      <c r="C28" s="51" t="s">
        <v>71</v>
      </c>
      <c r="D28" s="52" t="s">
        <v>72</v>
      </c>
      <c r="E28" s="53">
        <v>32458</v>
      </c>
      <c r="F28" s="65">
        <v>7</v>
      </c>
      <c r="G28" s="41">
        <v>8</v>
      </c>
      <c r="H28" s="59">
        <f t="shared" si="0"/>
        <v>7.699999999999999</v>
      </c>
      <c r="I28" s="65">
        <v>7</v>
      </c>
      <c r="J28" s="41">
        <v>6</v>
      </c>
      <c r="K28" s="59">
        <f t="shared" si="1"/>
        <v>6.299999999999999</v>
      </c>
      <c r="L28" s="65">
        <v>7</v>
      </c>
      <c r="M28" s="41">
        <v>9</v>
      </c>
      <c r="N28" s="59">
        <f t="shared" si="8"/>
        <v>8.4</v>
      </c>
      <c r="O28" s="65">
        <v>8</v>
      </c>
      <c r="P28" s="41">
        <v>7</v>
      </c>
      <c r="Q28" s="42">
        <f t="shared" si="2"/>
        <v>7.299999999999999</v>
      </c>
      <c r="R28" s="65">
        <v>7</v>
      </c>
      <c r="S28" s="41">
        <v>4</v>
      </c>
      <c r="T28" s="59">
        <f t="shared" si="3"/>
        <v>4.9</v>
      </c>
      <c r="U28" s="86">
        <v>0</v>
      </c>
      <c r="V28" s="86">
        <v>7</v>
      </c>
      <c r="W28" s="42">
        <f t="shared" si="4"/>
        <v>4.8999999999999995</v>
      </c>
      <c r="X28" s="65">
        <v>8</v>
      </c>
      <c r="Y28" s="41">
        <v>8</v>
      </c>
      <c r="Z28" s="42">
        <f t="shared" si="5"/>
        <v>8</v>
      </c>
      <c r="AA28" s="45">
        <f t="shared" si="6"/>
        <v>142.5</v>
      </c>
      <c r="AB28" s="46">
        <f t="shared" si="7"/>
        <v>6.785714285714286</v>
      </c>
    </row>
    <row r="29" spans="1:28" ht="17.25" customHeight="1">
      <c r="A29" s="38">
        <v>20</v>
      </c>
      <c r="B29" s="37">
        <v>143506675</v>
      </c>
      <c r="C29" s="51" t="s">
        <v>73</v>
      </c>
      <c r="D29" s="52" t="s">
        <v>72</v>
      </c>
      <c r="E29" s="53">
        <v>34290</v>
      </c>
      <c r="F29" s="65">
        <v>7</v>
      </c>
      <c r="G29" s="41">
        <v>7</v>
      </c>
      <c r="H29" s="59">
        <f t="shared" si="0"/>
        <v>7</v>
      </c>
      <c r="I29" s="65">
        <v>7</v>
      </c>
      <c r="J29" s="41">
        <v>6</v>
      </c>
      <c r="K29" s="59">
        <f t="shared" si="1"/>
        <v>6.299999999999999</v>
      </c>
      <c r="L29" s="65">
        <v>0</v>
      </c>
      <c r="M29" s="41">
        <v>9</v>
      </c>
      <c r="N29" s="59">
        <f t="shared" si="8"/>
        <v>6.3</v>
      </c>
      <c r="O29" s="65">
        <v>0</v>
      </c>
      <c r="P29" s="41" t="s">
        <v>172</v>
      </c>
      <c r="Q29" s="42">
        <v>0</v>
      </c>
      <c r="R29" s="65">
        <v>0</v>
      </c>
      <c r="S29" s="41" t="s">
        <v>172</v>
      </c>
      <c r="T29" s="59">
        <v>0</v>
      </c>
      <c r="U29" s="86">
        <v>5</v>
      </c>
      <c r="V29" s="86">
        <v>5</v>
      </c>
      <c r="W29" s="42">
        <f t="shared" si="4"/>
        <v>5</v>
      </c>
      <c r="X29" s="65">
        <v>3</v>
      </c>
      <c r="Y29" s="41">
        <v>8</v>
      </c>
      <c r="Z29" s="42">
        <f t="shared" si="5"/>
        <v>6.5</v>
      </c>
      <c r="AA29" s="45">
        <f t="shared" si="6"/>
        <v>93.3</v>
      </c>
      <c r="AB29" s="46">
        <f t="shared" si="7"/>
        <v>4.442857142857143</v>
      </c>
    </row>
    <row r="30" spans="1:28" s="15" customFormat="1" ht="17.25" customHeight="1">
      <c r="A30" s="37">
        <v>21</v>
      </c>
      <c r="B30" s="37">
        <v>143506676</v>
      </c>
      <c r="C30" s="51" t="s">
        <v>74</v>
      </c>
      <c r="D30" s="52" t="s">
        <v>75</v>
      </c>
      <c r="E30" s="53">
        <v>28761</v>
      </c>
      <c r="F30" s="65">
        <v>8</v>
      </c>
      <c r="G30" s="41">
        <v>7</v>
      </c>
      <c r="H30" s="59">
        <f t="shared" si="0"/>
        <v>7.299999999999999</v>
      </c>
      <c r="I30" s="65">
        <v>8</v>
      </c>
      <c r="J30" s="41">
        <v>6</v>
      </c>
      <c r="K30" s="59">
        <f t="shared" si="1"/>
        <v>6.6</v>
      </c>
      <c r="L30" s="65">
        <v>7</v>
      </c>
      <c r="M30" s="41">
        <v>8</v>
      </c>
      <c r="N30" s="59">
        <f t="shared" si="8"/>
        <v>7.699999999999999</v>
      </c>
      <c r="O30" s="65">
        <v>8</v>
      </c>
      <c r="P30" s="41">
        <v>7</v>
      </c>
      <c r="Q30" s="42">
        <f t="shared" si="2"/>
        <v>7.299999999999999</v>
      </c>
      <c r="R30" s="65">
        <v>9</v>
      </c>
      <c r="S30" s="41">
        <v>5</v>
      </c>
      <c r="T30" s="59">
        <f t="shared" si="3"/>
        <v>6.199999999999999</v>
      </c>
      <c r="U30" s="86">
        <v>5</v>
      </c>
      <c r="V30" s="86">
        <v>5</v>
      </c>
      <c r="W30" s="42">
        <f t="shared" si="4"/>
        <v>5</v>
      </c>
      <c r="X30" s="65">
        <v>9</v>
      </c>
      <c r="Y30" s="41">
        <v>8</v>
      </c>
      <c r="Z30" s="42">
        <f t="shared" si="5"/>
        <v>8.299999999999999</v>
      </c>
      <c r="AA30" s="45">
        <f t="shared" si="6"/>
        <v>145.2</v>
      </c>
      <c r="AB30" s="46">
        <f t="shared" si="7"/>
        <v>6.914285714285714</v>
      </c>
    </row>
    <row r="31" spans="1:28" s="29" customFormat="1" ht="17.25" customHeight="1">
      <c r="A31" s="75">
        <v>22</v>
      </c>
      <c r="B31" s="76">
        <v>143506678</v>
      </c>
      <c r="C31" s="77" t="s">
        <v>18</v>
      </c>
      <c r="D31" s="78" t="s">
        <v>76</v>
      </c>
      <c r="E31" s="79">
        <v>33735</v>
      </c>
      <c r="F31" s="71">
        <v>0</v>
      </c>
      <c r="G31" s="72" t="s">
        <v>172</v>
      </c>
      <c r="H31" s="73">
        <v>0</v>
      </c>
      <c r="I31" s="71">
        <v>0</v>
      </c>
      <c r="J31" s="72" t="s">
        <v>172</v>
      </c>
      <c r="K31" s="73">
        <v>0</v>
      </c>
      <c r="L31" s="71">
        <v>0</v>
      </c>
      <c r="M31" s="72" t="s">
        <v>172</v>
      </c>
      <c r="N31" s="73">
        <v>0</v>
      </c>
      <c r="O31" s="71">
        <v>0</v>
      </c>
      <c r="P31" s="72" t="s">
        <v>172</v>
      </c>
      <c r="Q31" s="74">
        <v>0</v>
      </c>
      <c r="R31" s="71">
        <v>0</v>
      </c>
      <c r="S31" s="72" t="s">
        <v>172</v>
      </c>
      <c r="T31" s="73">
        <v>0</v>
      </c>
      <c r="U31" s="88">
        <v>0</v>
      </c>
      <c r="V31" s="88" t="s">
        <v>172</v>
      </c>
      <c r="W31" s="74">
        <v>0</v>
      </c>
      <c r="X31" s="71">
        <v>0</v>
      </c>
      <c r="Y31" s="72" t="s">
        <v>172</v>
      </c>
      <c r="Z31" s="74">
        <v>0</v>
      </c>
      <c r="AA31" s="80">
        <f t="shared" si="6"/>
        <v>0</v>
      </c>
      <c r="AB31" s="81">
        <f t="shared" si="7"/>
        <v>0</v>
      </c>
    </row>
    <row r="32" spans="1:28" ht="17.25" customHeight="1">
      <c r="A32" s="37">
        <v>23</v>
      </c>
      <c r="B32" s="37">
        <v>143506682</v>
      </c>
      <c r="C32" s="51" t="s">
        <v>77</v>
      </c>
      <c r="D32" s="52" t="s">
        <v>78</v>
      </c>
      <c r="E32" s="53">
        <v>31754</v>
      </c>
      <c r="F32" s="65">
        <v>6</v>
      </c>
      <c r="G32" s="41">
        <v>6</v>
      </c>
      <c r="H32" s="59">
        <f t="shared" si="0"/>
        <v>5.999999999999999</v>
      </c>
      <c r="I32" s="65">
        <v>7</v>
      </c>
      <c r="J32" s="41">
        <v>6</v>
      </c>
      <c r="K32" s="59">
        <f t="shared" si="1"/>
        <v>6.299999999999999</v>
      </c>
      <c r="L32" s="65">
        <v>9</v>
      </c>
      <c r="M32" s="41">
        <v>8</v>
      </c>
      <c r="N32" s="59">
        <f>L32*0.3+M32*0.7</f>
        <v>8.299999999999999</v>
      </c>
      <c r="O32" s="65">
        <v>6</v>
      </c>
      <c r="P32" s="41">
        <v>7</v>
      </c>
      <c r="Q32" s="42">
        <f t="shared" si="2"/>
        <v>6.699999999999999</v>
      </c>
      <c r="R32" s="65">
        <v>7</v>
      </c>
      <c r="S32" s="41">
        <v>6</v>
      </c>
      <c r="T32" s="59">
        <f t="shared" si="3"/>
        <v>6.299999999999999</v>
      </c>
      <c r="U32" s="86">
        <v>5</v>
      </c>
      <c r="V32" s="86">
        <v>5</v>
      </c>
      <c r="W32" s="42">
        <f t="shared" si="4"/>
        <v>5</v>
      </c>
      <c r="X32" s="65">
        <v>3</v>
      </c>
      <c r="Y32" s="41">
        <v>8</v>
      </c>
      <c r="Z32" s="42">
        <f t="shared" si="5"/>
        <v>6.5</v>
      </c>
      <c r="AA32" s="45">
        <f t="shared" si="6"/>
        <v>135.29999999999998</v>
      </c>
      <c r="AB32" s="46">
        <f t="shared" si="7"/>
        <v>6.442857142857142</v>
      </c>
    </row>
    <row r="33" spans="1:28" ht="17.25" customHeight="1">
      <c r="A33" s="38">
        <v>24</v>
      </c>
      <c r="B33" s="37">
        <v>143506684</v>
      </c>
      <c r="C33" s="51" t="s">
        <v>80</v>
      </c>
      <c r="D33" s="52" t="s">
        <v>79</v>
      </c>
      <c r="E33" s="53">
        <v>30489</v>
      </c>
      <c r="F33" s="65">
        <v>7</v>
      </c>
      <c r="G33" s="41">
        <v>8</v>
      </c>
      <c r="H33" s="59">
        <f t="shared" si="0"/>
        <v>7.699999999999999</v>
      </c>
      <c r="I33" s="65">
        <v>9</v>
      </c>
      <c r="J33" s="41">
        <v>7</v>
      </c>
      <c r="K33" s="59">
        <f t="shared" si="1"/>
        <v>7.6</v>
      </c>
      <c r="L33" s="65">
        <v>9</v>
      </c>
      <c r="M33" s="41">
        <v>8</v>
      </c>
      <c r="N33" s="59">
        <f>L33*0.3+M33*0.7</f>
        <v>8.299999999999999</v>
      </c>
      <c r="O33" s="65">
        <v>7</v>
      </c>
      <c r="P33" s="41">
        <v>6</v>
      </c>
      <c r="Q33" s="42">
        <f t="shared" si="2"/>
        <v>6.299999999999999</v>
      </c>
      <c r="R33" s="65">
        <v>9</v>
      </c>
      <c r="S33" s="41">
        <v>6</v>
      </c>
      <c r="T33" s="59">
        <f t="shared" si="3"/>
        <v>6.899999999999999</v>
      </c>
      <c r="U33" s="86">
        <v>7</v>
      </c>
      <c r="V33" s="86">
        <v>5</v>
      </c>
      <c r="W33" s="42">
        <f t="shared" si="4"/>
        <v>5.6</v>
      </c>
      <c r="X33" s="65">
        <v>8</v>
      </c>
      <c r="Y33" s="41">
        <v>9</v>
      </c>
      <c r="Z33" s="42">
        <f t="shared" si="5"/>
        <v>8.7</v>
      </c>
      <c r="AA33" s="45">
        <f t="shared" si="6"/>
        <v>153.29999999999998</v>
      </c>
      <c r="AB33" s="46">
        <f t="shared" si="7"/>
        <v>7.299999999999999</v>
      </c>
    </row>
    <row r="34" spans="1:28" s="29" customFormat="1" ht="17.25" customHeight="1">
      <c r="A34" s="76">
        <v>25</v>
      </c>
      <c r="B34" s="76">
        <v>143506685</v>
      </c>
      <c r="C34" s="77" t="s">
        <v>81</v>
      </c>
      <c r="D34" s="78" t="s">
        <v>82</v>
      </c>
      <c r="E34" s="79">
        <v>34079</v>
      </c>
      <c r="F34" s="71">
        <v>0</v>
      </c>
      <c r="G34" s="72" t="s">
        <v>172</v>
      </c>
      <c r="H34" s="73">
        <v>0</v>
      </c>
      <c r="I34" s="71">
        <v>0</v>
      </c>
      <c r="J34" s="72" t="s">
        <v>172</v>
      </c>
      <c r="K34" s="73">
        <v>0</v>
      </c>
      <c r="L34" s="71">
        <v>0</v>
      </c>
      <c r="M34" s="72" t="s">
        <v>172</v>
      </c>
      <c r="N34" s="73">
        <v>0</v>
      </c>
      <c r="O34" s="71">
        <v>0</v>
      </c>
      <c r="P34" s="72" t="s">
        <v>172</v>
      </c>
      <c r="Q34" s="74">
        <v>0</v>
      </c>
      <c r="R34" s="71">
        <v>0</v>
      </c>
      <c r="S34" s="72" t="s">
        <v>172</v>
      </c>
      <c r="T34" s="73">
        <v>0</v>
      </c>
      <c r="U34" s="88">
        <v>0</v>
      </c>
      <c r="V34" s="88" t="s">
        <v>172</v>
      </c>
      <c r="W34" s="74">
        <v>0</v>
      </c>
      <c r="X34" s="71">
        <v>0</v>
      </c>
      <c r="Y34" s="72" t="s">
        <v>172</v>
      </c>
      <c r="Z34" s="74">
        <v>0</v>
      </c>
      <c r="AA34" s="80">
        <f t="shared" si="6"/>
        <v>0</v>
      </c>
      <c r="AB34" s="81">
        <f t="shared" si="7"/>
        <v>0</v>
      </c>
    </row>
    <row r="35" spans="1:28" s="29" customFormat="1" ht="17.25" customHeight="1">
      <c r="A35" s="75">
        <v>26</v>
      </c>
      <c r="B35" s="76">
        <v>143506686</v>
      </c>
      <c r="C35" s="77" t="s">
        <v>83</v>
      </c>
      <c r="D35" s="78" t="s">
        <v>17</v>
      </c>
      <c r="E35" s="79">
        <v>33400</v>
      </c>
      <c r="F35" s="71">
        <v>0</v>
      </c>
      <c r="G35" s="72" t="s">
        <v>172</v>
      </c>
      <c r="H35" s="73">
        <v>0</v>
      </c>
      <c r="I35" s="71">
        <v>0</v>
      </c>
      <c r="J35" s="72" t="s">
        <v>172</v>
      </c>
      <c r="K35" s="73">
        <v>0</v>
      </c>
      <c r="L35" s="71">
        <v>0</v>
      </c>
      <c r="M35" s="72" t="s">
        <v>172</v>
      </c>
      <c r="N35" s="73">
        <v>0</v>
      </c>
      <c r="O35" s="71">
        <v>0</v>
      </c>
      <c r="P35" s="72" t="s">
        <v>172</v>
      </c>
      <c r="Q35" s="74">
        <v>0</v>
      </c>
      <c r="R35" s="71">
        <v>0</v>
      </c>
      <c r="S35" s="72" t="s">
        <v>172</v>
      </c>
      <c r="T35" s="73">
        <v>0</v>
      </c>
      <c r="U35" s="88">
        <v>0</v>
      </c>
      <c r="V35" s="88" t="s">
        <v>172</v>
      </c>
      <c r="W35" s="74">
        <v>0</v>
      </c>
      <c r="X35" s="71">
        <v>0</v>
      </c>
      <c r="Y35" s="72" t="s">
        <v>172</v>
      </c>
      <c r="Z35" s="74">
        <v>0</v>
      </c>
      <c r="AA35" s="80">
        <f t="shared" si="6"/>
        <v>0</v>
      </c>
      <c r="AB35" s="81">
        <f t="shared" si="7"/>
        <v>0</v>
      </c>
    </row>
    <row r="36" spans="1:28" ht="17.25" customHeight="1">
      <c r="A36" s="37">
        <v>27</v>
      </c>
      <c r="B36" s="37">
        <v>143506687</v>
      </c>
      <c r="C36" s="51" t="s">
        <v>43</v>
      </c>
      <c r="D36" s="52" t="s">
        <v>84</v>
      </c>
      <c r="E36" s="53">
        <v>33529</v>
      </c>
      <c r="F36" s="65">
        <v>7</v>
      </c>
      <c r="G36" s="41">
        <v>6</v>
      </c>
      <c r="H36" s="59">
        <f t="shared" si="0"/>
        <v>6.299999999999999</v>
      </c>
      <c r="I36" s="65">
        <v>7</v>
      </c>
      <c r="J36" s="41">
        <v>6</v>
      </c>
      <c r="K36" s="59">
        <f t="shared" si="1"/>
        <v>6.299999999999999</v>
      </c>
      <c r="L36" s="65">
        <v>0</v>
      </c>
      <c r="M36" s="41">
        <v>7</v>
      </c>
      <c r="N36" s="59">
        <f>L36*0.3+M36*0.7</f>
        <v>4.8999999999999995</v>
      </c>
      <c r="O36" s="65">
        <v>8</v>
      </c>
      <c r="P36" s="41">
        <v>7</v>
      </c>
      <c r="Q36" s="42">
        <f t="shared" si="2"/>
        <v>7.299999999999999</v>
      </c>
      <c r="R36" s="65">
        <v>8</v>
      </c>
      <c r="S36" s="41" t="s">
        <v>172</v>
      </c>
      <c r="T36" s="59">
        <v>2</v>
      </c>
      <c r="U36" s="86">
        <v>7</v>
      </c>
      <c r="V36" s="86">
        <v>5</v>
      </c>
      <c r="W36" s="42">
        <f t="shared" si="4"/>
        <v>5.6</v>
      </c>
      <c r="X36" s="65">
        <v>8</v>
      </c>
      <c r="Y36" s="41">
        <v>8</v>
      </c>
      <c r="Z36" s="42">
        <f t="shared" si="5"/>
        <v>8</v>
      </c>
      <c r="AA36" s="45">
        <f t="shared" si="6"/>
        <v>121.2</v>
      </c>
      <c r="AB36" s="46">
        <f t="shared" si="7"/>
        <v>5.771428571428571</v>
      </c>
    </row>
    <row r="37" spans="1:28" ht="17.25" customHeight="1">
      <c r="A37" s="38">
        <v>28</v>
      </c>
      <c r="B37" s="37">
        <v>143506688</v>
      </c>
      <c r="C37" s="51" t="s">
        <v>18</v>
      </c>
      <c r="D37" s="52" t="s">
        <v>85</v>
      </c>
      <c r="E37" s="53">
        <v>31693</v>
      </c>
      <c r="F37" s="65">
        <v>7</v>
      </c>
      <c r="G37" s="41">
        <v>7</v>
      </c>
      <c r="H37" s="59">
        <f t="shared" si="0"/>
        <v>7</v>
      </c>
      <c r="I37" s="65">
        <v>10</v>
      </c>
      <c r="J37" s="41">
        <v>8</v>
      </c>
      <c r="K37" s="59">
        <f t="shared" si="1"/>
        <v>8.6</v>
      </c>
      <c r="L37" s="65">
        <v>8</v>
      </c>
      <c r="M37" s="41">
        <v>8</v>
      </c>
      <c r="N37" s="59">
        <f>L37*0.3+M37*0.7</f>
        <v>8</v>
      </c>
      <c r="O37" s="65">
        <v>8</v>
      </c>
      <c r="P37" s="41">
        <v>7</v>
      </c>
      <c r="Q37" s="42">
        <f t="shared" si="2"/>
        <v>7.299999999999999</v>
      </c>
      <c r="R37" s="65">
        <v>9</v>
      </c>
      <c r="S37" s="41">
        <v>6</v>
      </c>
      <c r="T37" s="59">
        <f t="shared" si="3"/>
        <v>6.899999999999999</v>
      </c>
      <c r="U37" s="86">
        <v>8</v>
      </c>
      <c r="V37" s="86">
        <v>8</v>
      </c>
      <c r="W37" s="42">
        <f t="shared" si="4"/>
        <v>8</v>
      </c>
      <c r="X37" s="65">
        <v>9</v>
      </c>
      <c r="Y37" s="41">
        <v>8</v>
      </c>
      <c r="Z37" s="42">
        <f t="shared" si="5"/>
        <v>8.299999999999999</v>
      </c>
      <c r="AA37" s="45">
        <f t="shared" si="6"/>
        <v>162.29999999999998</v>
      </c>
      <c r="AB37" s="46">
        <f t="shared" si="7"/>
        <v>7.728571428571428</v>
      </c>
    </row>
    <row r="38" spans="1:28" ht="17.25" customHeight="1">
      <c r="A38" s="37">
        <v>29</v>
      </c>
      <c r="B38" s="37">
        <v>143506690</v>
      </c>
      <c r="C38" s="51" t="s">
        <v>86</v>
      </c>
      <c r="D38" s="52" t="s">
        <v>28</v>
      </c>
      <c r="E38" s="53">
        <v>33965</v>
      </c>
      <c r="F38" s="65">
        <v>7</v>
      </c>
      <c r="G38" s="41">
        <v>7</v>
      </c>
      <c r="H38" s="59">
        <f t="shared" si="0"/>
        <v>7</v>
      </c>
      <c r="I38" s="65">
        <v>8</v>
      </c>
      <c r="J38" s="41">
        <v>5</v>
      </c>
      <c r="K38" s="59">
        <f t="shared" si="1"/>
        <v>5.9</v>
      </c>
      <c r="L38" s="65">
        <v>8</v>
      </c>
      <c r="M38" s="41">
        <v>9</v>
      </c>
      <c r="N38" s="59">
        <f>L38*0.3+M38*0.7</f>
        <v>8.7</v>
      </c>
      <c r="O38" s="65">
        <v>8</v>
      </c>
      <c r="P38" s="41">
        <v>7</v>
      </c>
      <c r="Q38" s="42">
        <f t="shared" si="2"/>
        <v>7.299999999999999</v>
      </c>
      <c r="R38" s="65">
        <v>8</v>
      </c>
      <c r="S38" s="41">
        <v>6</v>
      </c>
      <c r="T38" s="59">
        <f t="shared" si="3"/>
        <v>6.6</v>
      </c>
      <c r="U38" s="86">
        <v>8</v>
      </c>
      <c r="V38" s="86">
        <v>6</v>
      </c>
      <c r="W38" s="42">
        <f t="shared" si="4"/>
        <v>6.6</v>
      </c>
      <c r="X38" s="65">
        <v>8</v>
      </c>
      <c r="Y38" s="41">
        <v>9</v>
      </c>
      <c r="Z38" s="42">
        <f t="shared" si="5"/>
        <v>8.7</v>
      </c>
      <c r="AA38" s="45">
        <f t="shared" si="6"/>
        <v>152.39999999999998</v>
      </c>
      <c r="AB38" s="46">
        <f t="shared" si="7"/>
        <v>7.257142857142856</v>
      </c>
    </row>
    <row r="39" spans="1:28" s="29" customFormat="1" ht="17.25" customHeight="1">
      <c r="A39" s="75">
        <v>30</v>
      </c>
      <c r="B39" s="76">
        <v>143506691</v>
      </c>
      <c r="C39" s="77" t="s">
        <v>35</v>
      </c>
      <c r="D39" s="78" t="s">
        <v>28</v>
      </c>
      <c r="E39" s="79">
        <v>33008</v>
      </c>
      <c r="F39" s="71">
        <v>0</v>
      </c>
      <c r="G39" s="72" t="s">
        <v>172</v>
      </c>
      <c r="H39" s="73">
        <v>0</v>
      </c>
      <c r="I39" s="71">
        <v>0</v>
      </c>
      <c r="J39" s="72" t="s">
        <v>172</v>
      </c>
      <c r="K39" s="73">
        <v>0</v>
      </c>
      <c r="L39" s="71">
        <v>0</v>
      </c>
      <c r="M39" s="72" t="s">
        <v>172</v>
      </c>
      <c r="N39" s="73">
        <v>0</v>
      </c>
      <c r="O39" s="71">
        <v>0</v>
      </c>
      <c r="P39" s="72" t="s">
        <v>172</v>
      </c>
      <c r="Q39" s="74">
        <v>0</v>
      </c>
      <c r="R39" s="71">
        <v>0</v>
      </c>
      <c r="S39" s="72" t="s">
        <v>172</v>
      </c>
      <c r="T39" s="73">
        <v>0</v>
      </c>
      <c r="U39" s="88">
        <v>0</v>
      </c>
      <c r="V39" s="88" t="s">
        <v>172</v>
      </c>
      <c r="W39" s="74">
        <v>0</v>
      </c>
      <c r="X39" s="71">
        <v>0</v>
      </c>
      <c r="Y39" s="72" t="s">
        <v>172</v>
      </c>
      <c r="Z39" s="74">
        <v>0</v>
      </c>
      <c r="AA39" s="80">
        <f t="shared" si="6"/>
        <v>0</v>
      </c>
      <c r="AB39" s="81">
        <f t="shared" si="7"/>
        <v>0</v>
      </c>
    </row>
    <row r="40" spans="1:28" ht="17.25" customHeight="1">
      <c r="A40" s="37">
        <v>31</v>
      </c>
      <c r="B40" s="37">
        <v>143506692</v>
      </c>
      <c r="C40" s="51" t="s">
        <v>87</v>
      </c>
      <c r="D40" s="52" t="s">
        <v>28</v>
      </c>
      <c r="E40" s="53">
        <v>33685</v>
      </c>
      <c r="F40" s="65">
        <v>6</v>
      </c>
      <c r="G40" s="41">
        <v>7</v>
      </c>
      <c r="H40" s="59">
        <f t="shared" si="0"/>
        <v>6.699999999999999</v>
      </c>
      <c r="I40" s="65">
        <v>8</v>
      </c>
      <c r="J40" s="41">
        <v>7</v>
      </c>
      <c r="K40" s="59">
        <f t="shared" si="1"/>
        <v>7.299999999999999</v>
      </c>
      <c r="L40" s="65">
        <v>7</v>
      </c>
      <c r="M40" s="41">
        <v>9</v>
      </c>
      <c r="N40" s="59">
        <f>L40*0.3+M40*0.7</f>
        <v>8.4</v>
      </c>
      <c r="O40" s="65">
        <v>8</v>
      </c>
      <c r="P40" s="41">
        <v>7</v>
      </c>
      <c r="Q40" s="42">
        <f t="shared" si="2"/>
        <v>7.299999999999999</v>
      </c>
      <c r="R40" s="65">
        <v>8</v>
      </c>
      <c r="S40" s="41">
        <v>7</v>
      </c>
      <c r="T40" s="59">
        <f t="shared" si="3"/>
        <v>7.299999999999999</v>
      </c>
      <c r="U40" s="86">
        <v>8</v>
      </c>
      <c r="V40" s="86">
        <v>5</v>
      </c>
      <c r="W40" s="42">
        <f t="shared" si="4"/>
        <v>5.9</v>
      </c>
      <c r="X40" s="65">
        <v>8</v>
      </c>
      <c r="Y40" s="41">
        <v>9</v>
      </c>
      <c r="Z40" s="42">
        <f t="shared" si="5"/>
        <v>8.7</v>
      </c>
      <c r="AA40" s="45">
        <f t="shared" si="6"/>
        <v>154.79999999999998</v>
      </c>
      <c r="AB40" s="46">
        <f t="shared" si="7"/>
        <v>7.371428571428571</v>
      </c>
    </row>
    <row r="41" spans="1:28" s="29" customFormat="1" ht="17.25" customHeight="1">
      <c r="A41" s="75">
        <v>32</v>
      </c>
      <c r="B41" s="76">
        <v>143506694</v>
      </c>
      <c r="C41" s="77" t="s">
        <v>13</v>
      </c>
      <c r="D41" s="78" t="s">
        <v>88</v>
      </c>
      <c r="E41" s="79">
        <v>34534</v>
      </c>
      <c r="F41" s="71">
        <v>0</v>
      </c>
      <c r="G41" s="72" t="s">
        <v>172</v>
      </c>
      <c r="H41" s="73">
        <v>0</v>
      </c>
      <c r="I41" s="71">
        <v>0</v>
      </c>
      <c r="J41" s="72" t="s">
        <v>172</v>
      </c>
      <c r="K41" s="73">
        <v>0</v>
      </c>
      <c r="L41" s="71">
        <v>0</v>
      </c>
      <c r="M41" s="72" t="s">
        <v>172</v>
      </c>
      <c r="N41" s="73">
        <v>0</v>
      </c>
      <c r="O41" s="71">
        <v>0</v>
      </c>
      <c r="P41" s="72" t="s">
        <v>172</v>
      </c>
      <c r="Q41" s="74">
        <v>0</v>
      </c>
      <c r="R41" s="71">
        <v>0</v>
      </c>
      <c r="S41" s="72" t="s">
        <v>172</v>
      </c>
      <c r="T41" s="73">
        <v>0</v>
      </c>
      <c r="U41" s="88">
        <v>0</v>
      </c>
      <c r="V41" s="88" t="s">
        <v>172</v>
      </c>
      <c r="W41" s="74">
        <v>0</v>
      </c>
      <c r="X41" s="71">
        <v>0</v>
      </c>
      <c r="Y41" s="72" t="s">
        <v>172</v>
      </c>
      <c r="Z41" s="74">
        <v>0</v>
      </c>
      <c r="AA41" s="80">
        <f t="shared" si="6"/>
        <v>0</v>
      </c>
      <c r="AB41" s="81">
        <f t="shared" si="7"/>
        <v>0</v>
      </c>
    </row>
    <row r="42" spans="1:28" ht="17.25" customHeight="1">
      <c r="A42" s="37">
        <v>33</v>
      </c>
      <c r="B42" s="37">
        <v>143506695</v>
      </c>
      <c r="C42" s="51" t="s">
        <v>89</v>
      </c>
      <c r="D42" s="52" t="s">
        <v>19</v>
      </c>
      <c r="E42" s="53">
        <v>34911</v>
      </c>
      <c r="F42" s="65">
        <v>8</v>
      </c>
      <c r="G42" s="41">
        <v>6</v>
      </c>
      <c r="H42" s="59">
        <f t="shared" si="0"/>
        <v>6.6</v>
      </c>
      <c r="I42" s="65">
        <v>7</v>
      </c>
      <c r="J42" s="41">
        <v>7</v>
      </c>
      <c r="K42" s="59">
        <f t="shared" si="1"/>
        <v>7</v>
      </c>
      <c r="L42" s="65">
        <v>9</v>
      </c>
      <c r="M42" s="41">
        <v>7</v>
      </c>
      <c r="N42" s="59">
        <f aca="true" t="shared" si="9" ref="N42:N52">L42*0.3+M42*0.7</f>
        <v>7.6</v>
      </c>
      <c r="O42" s="65">
        <v>8</v>
      </c>
      <c r="P42" s="41">
        <v>6</v>
      </c>
      <c r="Q42" s="42">
        <f t="shared" si="2"/>
        <v>6.6</v>
      </c>
      <c r="R42" s="65">
        <v>8</v>
      </c>
      <c r="S42" s="41">
        <v>7</v>
      </c>
      <c r="T42" s="59">
        <f t="shared" si="3"/>
        <v>7.299999999999999</v>
      </c>
      <c r="U42" s="86">
        <v>8</v>
      </c>
      <c r="V42" s="86">
        <v>3</v>
      </c>
      <c r="W42" s="42">
        <f t="shared" si="4"/>
        <v>4.5</v>
      </c>
      <c r="X42" s="65">
        <v>9</v>
      </c>
      <c r="Y42" s="41">
        <v>7</v>
      </c>
      <c r="Z42" s="42">
        <f t="shared" si="5"/>
        <v>7.6</v>
      </c>
      <c r="AA42" s="45">
        <f t="shared" si="6"/>
        <v>141.59999999999997</v>
      </c>
      <c r="AB42" s="46">
        <f t="shared" si="7"/>
        <v>6.742857142857141</v>
      </c>
    </row>
    <row r="43" spans="1:29" ht="17.25" customHeight="1">
      <c r="A43" s="38">
        <v>34</v>
      </c>
      <c r="B43" s="37">
        <v>143506696</v>
      </c>
      <c r="C43" s="51" t="s">
        <v>90</v>
      </c>
      <c r="D43" s="52" t="s">
        <v>91</v>
      </c>
      <c r="E43" s="53">
        <v>32531</v>
      </c>
      <c r="F43" s="65">
        <v>8</v>
      </c>
      <c r="G43" s="41">
        <v>7</v>
      </c>
      <c r="H43" s="59">
        <f t="shared" si="0"/>
        <v>7.299999999999999</v>
      </c>
      <c r="I43" s="65">
        <v>8</v>
      </c>
      <c r="J43" s="41">
        <v>7</v>
      </c>
      <c r="K43" s="59">
        <f t="shared" si="1"/>
        <v>7.299999999999999</v>
      </c>
      <c r="L43" s="65">
        <v>5</v>
      </c>
      <c r="M43" s="41">
        <v>7</v>
      </c>
      <c r="N43" s="59">
        <f t="shared" si="9"/>
        <v>6.3999999999999995</v>
      </c>
      <c r="O43" s="65">
        <v>6</v>
      </c>
      <c r="P43" s="41">
        <v>7</v>
      </c>
      <c r="Q43" s="42">
        <f t="shared" si="2"/>
        <v>6.699999999999999</v>
      </c>
      <c r="R43" s="65">
        <v>8</v>
      </c>
      <c r="S43" s="41">
        <v>7</v>
      </c>
      <c r="T43" s="59">
        <f t="shared" si="3"/>
        <v>7.299999999999999</v>
      </c>
      <c r="U43" s="86">
        <v>5</v>
      </c>
      <c r="V43" s="86">
        <v>5</v>
      </c>
      <c r="W43" s="42">
        <f t="shared" si="4"/>
        <v>5</v>
      </c>
      <c r="X43" s="65">
        <v>7</v>
      </c>
      <c r="Y43" s="41">
        <v>8</v>
      </c>
      <c r="Z43" s="42">
        <f t="shared" si="5"/>
        <v>7.699999999999999</v>
      </c>
      <c r="AA43" s="45">
        <f t="shared" si="6"/>
        <v>143.1</v>
      </c>
      <c r="AB43" s="46">
        <f t="shared" si="7"/>
        <v>6.814285714285714</v>
      </c>
      <c r="AC43" s="22"/>
    </row>
    <row r="44" spans="1:28" s="22" customFormat="1" ht="17.25" customHeight="1">
      <c r="A44" s="37">
        <v>35</v>
      </c>
      <c r="B44" s="37">
        <v>143506697</v>
      </c>
      <c r="C44" s="51" t="s">
        <v>92</v>
      </c>
      <c r="D44" s="52" t="s">
        <v>93</v>
      </c>
      <c r="E44" s="53">
        <v>33709</v>
      </c>
      <c r="F44" s="65">
        <v>8</v>
      </c>
      <c r="G44" s="41">
        <v>6</v>
      </c>
      <c r="H44" s="59">
        <f t="shared" si="0"/>
        <v>6.6</v>
      </c>
      <c r="I44" s="65">
        <v>7</v>
      </c>
      <c r="J44" s="41">
        <v>5</v>
      </c>
      <c r="K44" s="59">
        <f t="shared" si="1"/>
        <v>5.6</v>
      </c>
      <c r="L44" s="65">
        <v>8</v>
      </c>
      <c r="M44" s="41">
        <v>7</v>
      </c>
      <c r="N44" s="59">
        <f t="shared" si="9"/>
        <v>7.299999999999999</v>
      </c>
      <c r="O44" s="65">
        <v>8</v>
      </c>
      <c r="P44" s="41">
        <v>6</v>
      </c>
      <c r="Q44" s="42">
        <f t="shared" si="2"/>
        <v>6.6</v>
      </c>
      <c r="R44" s="65">
        <v>8</v>
      </c>
      <c r="S44" s="41">
        <v>6</v>
      </c>
      <c r="T44" s="59">
        <f t="shared" si="3"/>
        <v>6.6</v>
      </c>
      <c r="U44" s="86">
        <v>0</v>
      </c>
      <c r="V44" s="86">
        <v>6</v>
      </c>
      <c r="W44" s="42">
        <f t="shared" si="4"/>
        <v>4.199999999999999</v>
      </c>
      <c r="X44" s="65">
        <v>6</v>
      </c>
      <c r="Y44" s="41">
        <v>7</v>
      </c>
      <c r="Z44" s="42">
        <f t="shared" si="5"/>
        <v>6.699999999999999</v>
      </c>
      <c r="AA44" s="45">
        <f t="shared" si="6"/>
        <v>130.79999999999998</v>
      </c>
      <c r="AB44" s="46">
        <f t="shared" si="7"/>
        <v>6.228571428571428</v>
      </c>
    </row>
    <row r="45" spans="1:28" ht="17.25" customHeight="1">
      <c r="A45" s="38">
        <v>36</v>
      </c>
      <c r="B45" s="37">
        <v>143506698</v>
      </c>
      <c r="C45" s="51" t="s">
        <v>94</v>
      </c>
      <c r="D45" s="52" t="s">
        <v>93</v>
      </c>
      <c r="E45" s="53">
        <v>29179</v>
      </c>
      <c r="F45" s="65">
        <v>6</v>
      </c>
      <c r="G45" s="41">
        <v>6</v>
      </c>
      <c r="H45" s="59">
        <f t="shared" si="0"/>
        <v>5.999999999999999</v>
      </c>
      <c r="I45" s="65">
        <v>7</v>
      </c>
      <c r="J45" s="41">
        <v>7</v>
      </c>
      <c r="K45" s="59">
        <f t="shared" si="1"/>
        <v>7</v>
      </c>
      <c r="L45" s="65">
        <v>8</v>
      </c>
      <c r="M45" s="41">
        <v>9</v>
      </c>
      <c r="N45" s="59">
        <f t="shared" si="9"/>
        <v>8.7</v>
      </c>
      <c r="O45" s="65">
        <v>8</v>
      </c>
      <c r="P45" s="41">
        <v>7</v>
      </c>
      <c r="Q45" s="42">
        <f t="shared" si="2"/>
        <v>7.299999999999999</v>
      </c>
      <c r="R45" s="65">
        <v>7</v>
      </c>
      <c r="S45" s="41">
        <v>6</v>
      </c>
      <c r="T45" s="59">
        <f t="shared" si="3"/>
        <v>6.299999999999999</v>
      </c>
      <c r="U45" s="86">
        <v>5</v>
      </c>
      <c r="V45" s="86">
        <v>5</v>
      </c>
      <c r="W45" s="42">
        <f t="shared" si="4"/>
        <v>5</v>
      </c>
      <c r="X45" s="65">
        <v>9</v>
      </c>
      <c r="Y45" s="41">
        <v>8</v>
      </c>
      <c r="Z45" s="42">
        <f t="shared" si="5"/>
        <v>8.299999999999999</v>
      </c>
      <c r="AA45" s="45">
        <f t="shared" si="6"/>
        <v>145.8</v>
      </c>
      <c r="AB45" s="46">
        <f t="shared" si="7"/>
        <v>6.942857142857143</v>
      </c>
    </row>
    <row r="46" spans="1:28" ht="17.25" customHeight="1">
      <c r="A46" s="37">
        <v>37</v>
      </c>
      <c r="B46" s="37">
        <v>143506699</v>
      </c>
      <c r="C46" s="51" t="s">
        <v>95</v>
      </c>
      <c r="D46" s="52" t="s">
        <v>96</v>
      </c>
      <c r="E46" s="53">
        <v>29073</v>
      </c>
      <c r="F46" s="65">
        <v>0</v>
      </c>
      <c r="G46" s="41">
        <v>6</v>
      </c>
      <c r="H46" s="59">
        <f t="shared" si="0"/>
        <v>4.199999999999999</v>
      </c>
      <c r="I46" s="65">
        <v>8</v>
      </c>
      <c r="J46" s="41">
        <v>7</v>
      </c>
      <c r="K46" s="59">
        <f t="shared" si="1"/>
        <v>7.299999999999999</v>
      </c>
      <c r="L46" s="65">
        <v>3</v>
      </c>
      <c r="M46" s="41">
        <v>9</v>
      </c>
      <c r="N46" s="59">
        <f t="shared" si="9"/>
        <v>7.199999999999999</v>
      </c>
      <c r="O46" s="65">
        <v>8</v>
      </c>
      <c r="P46" s="41">
        <v>7</v>
      </c>
      <c r="Q46" s="42">
        <f t="shared" si="2"/>
        <v>7.299999999999999</v>
      </c>
      <c r="R46" s="65">
        <v>8</v>
      </c>
      <c r="S46" s="41">
        <v>6</v>
      </c>
      <c r="T46" s="59">
        <f t="shared" si="3"/>
        <v>6.6</v>
      </c>
      <c r="U46" s="86">
        <v>5</v>
      </c>
      <c r="V46" s="86">
        <v>5</v>
      </c>
      <c r="W46" s="42">
        <f t="shared" si="4"/>
        <v>5</v>
      </c>
      <c r="X46" s="65">
        <v>8</v>
      </c>
      <c r="Y46" s="41">
        <v>8</v>
      </c>
      <c r="Z46" s="42">
        <f t="shared" si="5"/>
        <v>8</v>
      </c>
      <c r="AA46" s="45">
        <f t="shared" si="6"/>
        <v>136.8</v>
      </c>
      <c r="AB46" s="46">
        <f t="shared" si="7"/>
        <v>6.514285714285715</v>
      </c>
    </row>
    <row r="47" spans="1:28" s="29" customFormat="1" ht="17.25" customHeight="1">
      <c r="A47" s="75">
        <v>38</v>
      </c>
      <c r="B47" s="76">
        <v>143506700</v>
      </c>
      <c r="C47" s="77" t="s">
        <v>97</v>
      </c>
      <c r="D47" s="78" t="s">
        <v>96</v>
      </c>
      <c r="E47" s="79">
        <v>29580</v>
      </c>
      <c r="F47" s="65">
        <v>0</v>
      </c>
      <c r="G47" s="41">
        <v>7</v>
      </c>
      <c r="H47" s="59">
        <f t="shared" si="0"/>
        <v>4.8999999999999995</v>
      </c>
      <c r="I47" s="65">
        <v>0</v>
      </c>
      <c r="J47" s="41">
        <v>2</v>
      </c>
      <c r="K47" s="59">
        <f t="shared" si="1"/>
        <v>1.4</v>
      </c>
      <c r="L47" s="65">
        <v>0</v>
      </c>
      <c r="M47" s="41">
        <v>7</v>
      </c>
      <c r="N47" s="59">
        <f t="shared" si="9"/>
        <v>4.8999999999999995</v>
      </c>
      <c r="O47" s="65">
        <v>0</v>
      </c>
      <c r="P47" s="41">
        <v>5</v>
      </c>
      <c r="Q47" s="42">
        <f t="shared" si="2"/>
        <v>3.5</v>
      </c>
      <c r="R47" s="65">
        <v>0</v>
      </c>
      <c r="S47" s="41">
        <v>5</v>
      </c>
      <c r="T47" s="59">
        <f t="shared" si="3"/>
        <v>3.5</v>
      </c>
      <c r="U47" s="86">
        <v>0</v>
      </c>
      <c r="V47" s="86">
        <v>4</v>
      </c>
      <c r="W47" s="42">
        <f t="shared" si="4"/>
        <v>2.8</v>
      </c>
      <c r="X47" s="65">
        <v>0</v>
      </c>
      <c r="Y47" s="41">
        <v>6</v>
      </c>
      <c r="Z47" s="42">
        <f t="shared" si="5"/>
        <v>4.199999999999999</v>
      </c>
      <c r="AA47" s="45">
        <f t="shared" si="6"/>
        <v>75.6</v>
      </c>
      <c r="AB47" s="81">
        <f t="shared" si="7"/>
        <v>3.5999999999999996</v>
      </c>
    </row>
    <row r="48" spans="1:28" ht="17.25" customHeight="1">
      <c r="A48" s="37">
        <v>39</v>
      </c>
      <c r="B48" s="37">
        <v>143506701</v>
      </c>
      <c r="C48" s="51" t="s">
        <v>98</v>
      </c>
      <c r="D48" s="52" t="s">
        <v>99</v>
      </c>
      <c r="E48" s="53">
        <v>32842</v>
      </c>
      <c r="F48" s="65">
        <v>7</v>
      </c>
      <c r="G48" s="41">
        <v>6</v>
      </c>
      <c r="H48" s="59">
        <f t="shared" si="0"/>
        <v>6.299999999999999</v>
      </c>
      <c r="I48" s="65">
        <v>7</v>
      </c>
      <c r="J48" s="41">
        <v>7</v>
      </c>
      <c r="K48" s="59">
        <f t="shared" si="1"/>
        <v>7</v>
      </c>
      <c r="L48" s="65">
        <v>7</v>
      </c>
      <c r="M48" s="41">
        <v>8</v>
      </c>
      <c r="N48" s="59">
        <f t="shared" si="9"/>
        <v>7.699999999999999</v>
      </c>
      <c r="O48" s="65">
        <v>8</v>
      </c>
      <c r="P48" s="41">
        <v>6</v>
      </c>
      <c r="Q48" s="42">
        <f t="shared" si="2"/>
        <v>6.6</v>
      </c>
      <c r="R48" s="65">
        <v>5</v>
      </c>
      <c r="S48" s="41">
        <v>5</v>
      </c>
      <c r="T48" s="59">
        <f t="shared" si="3"/>
        <v>5</v>
      </c>
      <c r="U48" s="86">
        <v>0</v>
      </c>
      <c r="V48" s="86">
        <v>4</v>
      </c>
      <c r="W48" s="42">
        <f t="shared" si="4"/>
        <v>2.8</v>
      </c>
      <c r="X48" s="65">
        <v>8</v>
      </c>
      <c r="Y48" s="41">
        <v>7</v>
      </c>
      <c r="Z48" s="42">
        <f t="shared" si="5"/>
        <v>7.299999999999999</v>
      </c>
      <c r="AA48" s="45">
        <f t="shared" si="6"/>
        <v>128.1</v>
      </c>
      <c r="AB48" s="46">
        <f t="shared" si="7"/>
        <v>6.1</v>
      </c>
    </row>
    <row r="49" spans="1:28" ht="17.25" customHeight="1">
      <c r="A49" s="38">
        <v>40</v>
      </c>
      <c r="B49" s="37">
        <v>143506702</v>
      </c>
      <c r="C49" s="51" t="s">
        <v>100</v>
      </c>
      <c r="D49" s="52" t="s">
        <v>38</v>
      </c>
      <c r="E49" s="53">
        <v>31132</v>
      </c>
      <c r="F49" s="65">
        <v>0</v>
      </c>
      <c r="G49" s="41">
        <v>6</v>
      </c>
      <c r="H49" s="59">
        <f t="shared" si="0"/>
        <v>4.199999999999999</v>
      </c>
      <c r="I49" s="65">
        <v>6</v>
      </c>
      <c r="J49" s="41">
        <v>7</v>
      </c>
      <c r="K49" s="59">
        <f t="shared" si="1"/>
        <v>6.699999999999999</v>
      </c>
      <c r="L49" s="65">
        <v>0</v>
      </c>
      <c r="M49" s="41">
        <v>7</v>
      </c>
      <c r="N49" s="59">
        <f t="shared" si="9"/>
        <v>4.8999999999999995</v>
      </c>
      <c r="O49" s="65">
        <v>0</v>
      </c>
      <c r="P49" s="41">
        <v>6</v>
      </c>
      <c r="Q49" s="42">
        <f t="shared" si="2"/>
        <v>4.199999999999999</v>
      </c>
      <c r="R49" s="65">
        <v>0</v>
      </c>
      <c r="S49" s="41">
        <v>4</v>
      </c>
      <c r="T49" s="59">
        <f t="shared" si="3"/>
        <v>2.8</v>
      </c>
      <c r="U49" s="86">
        <v>0</v>
      </c>
      <c r="V49" s="86">
        <v>5</v>
      </c>
      <c r="W49" s="42">
        <f t="shared" si="4"/>
        <v>3.5</v>
      </c>
      <c r="X49" s="65">
        <v>3</v>
      </c>
      <c r="Y49" s="41">
        <v>5</v>
      </c>
      <c r="Z49" s="42">
        <f t="shared" si="5"/>
        <v>4.4</v>
      </c>
      <c r="AA49" s="45">
        <f t="shared" si="6"/>
        <v>92.09999999999998</v>
      </c>
      <c r="AB49" s="46">
        <f t="shared" si="7"/>
        <v>4.385714285714284</v>
      </c>
    </row>
    <row r="50" spans="1:28" ht="17.25" customHeight="1">
      <c r="A50" s="37">
        <v>41</v>
      </c>
      <c r="B50" s="37">
        <v>143506703</v>
      </c>
      <c r="C50" s="51" t="s">
        <v>101</v>
      </c>
      <c r="D50" s="52" t="s">
        <v>102</v>
      </c>
      <c r="E50" s="53">
        <v>33666</v>
      </c>
      <c r="F50" s="65">
        <v>8</v>
      </c>
      <c r="G50" s="41">
        <v>8</v>
      </c>
      <c r="H50" s="59">
        <f t="shared" si="0"/>
        <v>8</v>
      </c>
      <c r="I50" s="65">
        <v>8</v>
      </c>
      <c r="J50" s="41">
        <v>6</v>
      </c>
      <c r="K50" s="59">
        <f t="shared" si="1"/>
        <v>6.6</v>
      </c>
      <c r="L50" s="65">
        <v>9</v>
      </c>
      <c r="M50" s="41">
        <v>9</v>
      </c>
      <c r="N50" s="59">
        <f t="shared" si="9"/>
        <v>9</v>
      </c>
      <c r="O50" s="65">
        <v>7</v>
      </c>
      <c r="P50" s="41">
        <v>6</v>
      </c>
      <c r="Q50" s="42">
        <f t="shared" si="2"/>
        <v>6.299999999999999</v>
      </c>
      <c r="R50" s="65">
        <v>8</v>
      </c>
      <c r="S50" s="41">
        <v>5</v>
      </c>
      <c r="T50" s="59">
        <f t="shared" si="3"/>
        <v>5.9</v>
      </c>
      <c r="U50" s="86">
        <v>8</v>
      </c>
      <c r="V50" s="86">
        <v>4</v>
      </c>
      <c r="W50" s="42">
        <f t="shared" si="4"/>
        <v>5.199999999999999</v>
      </c>
      <c r="X50" s="65">
        <v>8</v>
      </c>
      <c r="Y50" s="41">
        <v>8</v>
      </c>
      <c r="Z50" s="42">
        <f t="shared" si="5"/>
        <v>8</v>
      </c>
      <c r="AA50" s="45">
        <f t="shared" si="6"/>
        <v>147</v>
      </c>
      <c r="AB50" s="46">
        <f t="shared" si="7"/>
        <v>7</v>
      </c>
    </row>
    <row r="51" spans="1:28" ht="17.25" customHeight="1">
      <c r="A51" s="38">
        <v>42</v>
      </c>
      <c r="B51" s="37">
        <v>143506706</v>
      </c>
      <c r="C51" s="51" t="s">
        <v>103</v>
      </c>
      <c r="D51" s="52" t="s">
        <v>39</v>
      </c>
      <c r="E51" s="53">
        <v>32794</v>
      </c>
      <c r="F51" s="65">
        <v>0</v>
      </c>
      <c r="G51" s="41">
        <v>7</v>
      </c>
      <c r="H51" s="59">
        <f t="shared" si="0"/>
        <v>4.8999999999999995</v>
      </c>
      <c r="I51" s="65">
        <v>0</v>
      </c>
      <c r="J51" s="41">
        <v>5</v>
      </c>
      <c r="K51" s="59">
        <f t="shared" si="1"/>
        <v>3.5</v>
      </c>
      <c r="L51" s="65">
        <v>0</v>
      </c>
      <c r="M51" s="41">
        <v>8</v>
      </c>
      <c r="N51" s="59">
        <f t="shared" si="9"/>
        <v>5.6</v>
      </c>
      <c r="O51" s="65">
        <v>8</v>
      </c>
      <c r="P51" s="41">
        <v>8</v>
      </c>
      <c r="Q51" s="42">
        <f t="shared" si="2"/>
        <v>8</v>
      </c>
      <c r="R51" s="65">
        <v>8</v>
      </c>
      <c r="S51" s="41">
        <v>7</v>
      </c>
      <c r="T51" s="59">
        <f t="shared" si="3"/>
        <v>7.299999999999999</v>
      </c>
      <c r="U51" s="86">
        <v>0</v>
      </c>
      <c r="V51" s="86">
        <v>5</v>
      </c>
      <c r="W51" s="42">
        <f t="shared" si="4"/>
        <v>3.5</v>
      </c>
      <c r="X51" s="65">
        <v>0</v>
      </c>
      <c r="Y51" s="41">
        <v>9</v>
      </c>
      <c r="Z51" s="42">
        <f t="shared" si="5"/>
        <v>6.3</v>
      </c>
      <c r="AA51" s="45">
        <f t="shared" si="6"/>
        <v>117.30000000000001</v>
      </c>
      <c r="AB51" s="46">
        <f t="shared" si="7"/>
        <v>5.585714285714286</v>
      </c>
    </row>
    <row r="52" spans="1:28" s="29" customFormat="1" ht="17.25" customHeight="1">
      <c r="A52" s="37">
        <v>43</v>
      </c>
      <c r="B52" s="37">
        <v>143506707</v>
      </c>
      <c r="C52" s="51" t="s">
        <v>104</v>
      </c>
      <c r="D52" s="52" t="s">
        <v>105</v>
      </c>
      <c r="E52" s="53">
        <v>31714</v>
      </c>
      <c r="F52" s="65">
        <v>7</v>
      </c>
      <c r="G52" s="41">
        <v>7</v>
      </c>
      <c r="H52" s="59">
        <f t="shared" si="0"/>
        <v>7</v>
      </c>
      <c r="I52" s="65">
        <v>7</v>
      </c>
      <c r="J52" s="41">
        <v>7</v>
      </c>
      <c r="K52" s="59">
        <f t="shared" si="1"/>
        <v>7</v>
      </c>
      <c r="L52" s="65">
        <v>7</v>
      </c>
      <c r="M52" s="41">
        <v>6</v>
      </c>
      <c r="N52" s="59">
        <f t="shared" si="9"/>
        <v>6.299999999999999</v>
      </c>
      <c r="O52" s="65">
        <v>6</v>
      </c>
      <c r="P52" s="41">
        <v>8</v>
      </c>
      <c r="Q52" s="42">
        <f t="shared" si="2"/>
        <v>7.3999999999999995</v>
      </c>
      <c r="R52" s="65">
        <v>7</v>
      </c>
      <c r="S52" s="41">
        <v>6</v>
      </c>
      <c r="T52" s="59">
        <f t="shared" si="3"/>
        <v>6.299999999999999</v>
      </c>
      <c r="U52" s="86">
        <v>8</v>
      </c>
      <c r="V52" s="86">
        <v>5</v>
      </c>
      <c r="W52" s="42">
        <f t="shared" si="4"/>
        <v>5.9</v>
      </c>
      <c r="X52" s="65">
        <v>8</v>
      </c>
      <c r="Y52" s="41">
        <v>7</v>
      </c>
      <c r="Z52" s="42">
        <f t="shared" si="5"/>
        <v>7.299999999999999</v>
      </c>
      <c r="AA52" s="45">
        <f t="shared" si="6"/>
        <v>141.6</v>
      </c>
      <c r="AB52" s="46">
        <f t="shared" si="7"/>
        <v>6.742857142857143</v>
      </c>
    </row>
    <row r="53" spans="1:28" s="29" customFormat="1" ht="17.25" customHeight="1">
      <c r="A53" s="75">
        <v>44</v>
      </c>
      <c r="B53" s="76">
        <v>143506709</v>
      </c>
      <c r="C53" s="77" t="s">
        <v>106</v>
      </c>
      <c r="D53" s="78" t="s">
        <v>41</v>
      </c>
      <c r="E53" s="79">
        <v>32147</v>
      </c>
      <c r="F53" s="71">
        <v>0</v>
      </c>
      <c r="G53" s="72" t="s">
        <v>172</v>
      </c>
      <c r="H53" s="73">
        <v>0</v>
      </c>
      <c r="I53" s="71">
        <v>0</v>
      </c>
      <c r="J53" s="72" t="s">
        <v>172</v>
      </c>
      <c r="K53" s="73">
        <v>0</v>
      </c>
      <c r="L53" s="71">
        <v>0</v>
      </c>
      <c r="M53" s="72" t="s">
        <v>172</v>
      </c>
      <c r="N53" s="73">
        <v>0</v>
      </c>
      <c r="O53" s="71">
        <v>0</v>
      </c>
      <c r="P53" s="72" t="s">
        <v>172</v>
      </c>
      <c r="Q53" s="74">
        <v>0</v>
      </c>
      <c r="R53" s="71">
        <v>0</v>
      </c>
      <c r="S53" s="72" t="s">
        <v>172</v>
      </c>
      <c r="T53" s="73">
        <v>0</v>
      </c>
      <c r="U53" s="88">
        <v>0</v>
      </c>
      <c r="V53" s="88" t="s">
        <v>172</v>
      </c>
      <c r="W53" s="74">
        <v>0</v>
      </c>
      <c r="X53" s="71">
        <v>3</v>
      </c>
      <c r="Y53" s="72" t="s">
        <v>172</v>
      </c>
      <c r="Z53" s="74">
        <v>1</v>
      </c>
      <c r="AA53" s="80">
        <f t="shared" si="6"/>
        <v>3</v>
      </c>
      <c r="AB53" s="81">
        <f t="shared" si="7"/>
        <v>0.14285714285714285</v>
      </c>
    </row>
    <row r="54" spans="1:28" s="29" customFormat="1" ht="17.25" customHeight="1">
      <c r="A54" s="37">
        <v>45</v>
      </c>
      <c r="B54" s="37">
        <v>143506710</v>
      </c>
      <c r="C54" s="51" t="s">
        <v>107</v>
      </c>
      <c r="D54" s="52" t="s">
        <v>40</v>
      </c>
      <c r="E54" s="53">
        <v>33739</v>
      </c>
      <c r="F54" s="65">
        <v>7</v>
      </c>
      <c r="G54" s="41">
        <v>7</v>
      </c>
      <c r="H54" s="59">
        <f t="shared" si="0"/>
        <v>7</v>
      </c>
      <c r="I54" s="65">
        <v>8</v>
      </c>
      <c r="J54" s="41">
        <v>7</v>
      </c>
      <c r="K54" s="59">
        <f t="shared" si="1"/>
        <v>7.299999999999999</v>
      </c>
      <c r="L54" s="65">
        <v>0</v>
      </c>
      <c r="M54" s="41">
        <v>8</v>
      </c>
      <c r="N54" s="59">
        <f aca="true" t="shared" si="10" ref="N54:N63">L54*0.3+M54*0.7</f>
        <v>5.6</v>
      </c>
      <c r="O54" s="65">
        <v>8</v>
      </c>
      <c r="P54" s="41">
        <v>8</v>
      </c>
      <c r="Q54" s="42">
        <f t="shared" si="2"/>
        <v>8</v>
      </c>
      <c r="R54" s="65">
        <v>8</v>
      </c>
      <c r="S54" s="41">
        <v>7</v>
      </c>
      <c r="T54" s="59">
        <f t="shared" si="3"/>
        <v>7.299999999999999</v>
      </c>
      <c r="U54" s="86">
        <v>8</v>
      </c>
      <c r="V54" s="86">
        <v>5</v>
      </c>
      <c r="W54" s="42">
        <f t="shared" si="4"/>
        <v>5.9</v>
      </c>
      <c r="X54" s="65">
        <v>9</v>
      </c>
      <c r="Y54" s="41">
        <v>8</v>
      </c>
      <c r="Z54" s="42">
        <f t="shared" si="5"/>
        <v>8.299999999999999</v>
      </c>
      <c r="AA54" s="45">
        <f t="shared" si="6"/>
        <v>148.2</v>
      </c>
      <c r="AB54" s="46">
        <f t="shared" si="7"/>
        <v>7.057142857142857</v>
      </c>
    </row>
    <row r="55" spans="1:28" ht="17.25" customHeight="1">
      <c r="A55" s="38">
        <v>46</v>
      </c>
      <c r="B55" s="37">
        <v>143506711</v>
      </c>
      <c r="C55" s="51" t="s">
        <v>108</v>
      </c>
      <c r="D55" s="52" t="s">
        <v>40</v>
      </c>
      <c r="E55" s="53">
        <v>34751</v>
      </c>
      <c r="F55" s="65">
        <v>7</v>
      </c>
      <c r="G55" s="41">
        <v>7</v>
      </c>
      <c r="H55" s="59">
        <f t="shared" si="0"/>
        <v>7</v>
      </c>
      <c r="I55" s="65">
        <v>7</v>
      </c>
      <c r="J55" s="41">
        <v>6</v>
      </c>
      <c r="K55" s="59">
        <f t="shared" si="1"/>
        <v>6.299999999999999</v>
      </c>
      <c r="L55" s="65">
        <v>8</v>
      </c>
      <c r="M55" s="41">
        <v>7</v>
      </c>
      <c r="N55" s="59">
        <f t="shared" si="10"/>
        <v>7.299999999999999</v>
      </c>
      <c r="O55" s="65">
        <v>8</v>
      </c>
      <c r="P55" s="41">
        <v>7</v>
      </c>
      <c r="Q55" s="42">
        <f t="shared" si="2"/>
        <v>7.299999999999999</v>
      </c>
      <c r="R55" s="65">
        <v>8</v>
      </c>
      <c r="S55" s="41">
        <v>7</v>
      </c>
      <c r="T55" s="59">
        <f t="shared" si="3"/>
        <v>7.299999999999999</v>
      </c>
      <c r="U55" s="86">
        <v>8</v>
      </c>
      <c r="V55" s="86">
        <v>8</v>
      </c>
      <c r="W55" s="42">
        <f t="shared" si="4"/>
        <v>8</v>
      </c>
      <c r="X55" s="65">
        <v>8</v>
      </c>
      <c r="Y55" s="41">
        <v>9</v>
      </c>
      <c r="Z55" s="42">
        <f t="shared" si="5"/>
        <v>8.7</v>
      </c>
      <c r="AA55" s="45">
        <f t="shared" si="6"/>
        <v>155.7</v>
      </c>
      <c r="AB55" s="46">
        <f t="shared" si="7"/>
        <v>7.414285714285714</v>
      </c>
    </row>
    <row r="56" spans="1:28" ht="17.25" customHeight="1">
      <c r="A56" s="37">
        <v>47</v>
      </c>
      <c r="B56" s="37">
        <v>143506712</v>
      </c>
      <c r="C56" s="51" t="s">
        <v>109</v>
      </c>
      <c r="D56" s="52" t="s">
        <v>31</v>
      </c>
      <c r="E56" s="53">
        <v>31344</v>
      </c>
      <c r="F56" s="65">
        <v>7</v>
      </c>
      <c r="G56" s="41">
        <v>7</v>
      </c>
      <c r="H56" s="59">
        <f t="shared" si="0"/>
        <v>7</v>
      </c>
      <c r="I56" s="65">
        <v>8</v>
      </c>
      <c r="J56" s="41">
        <v>6</v>
      </c>
      <c r="K56" s="59">
        <f t="shared" si="1"/>
        <v>6.6</v>
      </c>
      <c r="L56" s="65">
        <v>7</v>
      </c>
      <c r="M56" s="41">
        <v>7</v>
      </c>
      <c r="N56" s="59">
        <f t="shared" si="10"/>
        <v>7</v>
      </c>
      <c r="O56" s="65">
        <v>8</v>
      </c>
      <c r="P56" s="41">
        <v>6</v>
      </c>
      <c r="Q56" s="42">
        <f t="shared" si="2"/>
        <v>6.6</v>
      </c>
      <c r="R56" s="65">
        <v>7</v>
      </c>
      <c r="S56" s="41">
        <v>6</v>
      </c>
      <c r="T56" s="59">
        <f t="shared" si="3"/>
        <v>6.299999999999999</v>
      </c>
      <c r="U56" s="86">
        <v>5</v>
      </c>
      <c r="V56" s="86">
        <v>7</v>
      </c>
      <c r="W56" s="42">
        <f t="shared" si="4"/>
        <v>6.3999999999999995</v>
      </c>
      <c r="X56" s="65">
        <v>8</v>
      </c>
      <c r="Y56" s="41">
        <v>8</v>
      </c>
      <c r="Z56" s="42">
        <f t="shared" si="5"/>
        <v>8</v>
      </c>
      <c r="AA56" s="45">
        <f t="shared" si="6"/>
        <v>143.7</v>
      </c>
      <c r="AB56" s="46">
        <f t="shared" si="7"/>
        <v>6.8428571428571425</v>
      </c>
    </row>
    <row r="57" spans="1:28" s="29" customFormat="1" ht="17.25" customHeight="1">
      <c r="A57" s="75">
        <v>48</v>
      </c>
      <c r="B57" s="76">
        <v>143506713</v>
      </c>
      <c r="C57" s="77" t="s">
        <v>110</v>
      </c>
      <c r="D57" s="78" t="s">
        <v>31</v>
      </c>
      <c r="E57" s="79">
        <v>35185</v>
      </c>
      <c r="F57" s="71">
        <v>0</v>
      </c>
      <c r="G57" s="72" t="s">
        <v>172</v>
      </c>
      <c r="H57" s="73">
        <v>0</v>
      </c>
      <c r="I57" s="71">
        <v>0</v>
      </c>
      <c r="J57" s="72" t="s">
        <v>172</v>
      </c>
      <c r="K57" s="73">
        <v>0</v>
      </c>
      <c r="L57" s="71">
        <v>7</v>
      </c>
      <c r="M57" s="72">
        <v>0</v>
      </c>
      <c r="N57" s="73">
        <f t="shared" si="10"/>
        <v>2.1</v>
      </c>
      <c r="O57" s="71">
        <v>0</v>
      </c>
      <c r="P57" s="72" t="s">
        <v>172</v>
      </c>
      <c r="Q57" s="74">
        <v>0</v>
      </c>
      <c r="R57" s="71">
        <v>0</v>
      </c>
      <c r="S57" s="72" t="s">
        <v>172</v>
      </c>
      <c r="T57" s="73">
        <v>0</v>
      </c>
      <c r="U57" s="88">
        <v>0</v>
      </c>
      <c r="V57" s="88" t="s">
        <v>172</v>
      </c>
      <c r="W57" s="74">
        <v>0</v>
      </c>
      <c r="X57" s="71">
        <v>0</v>
      </c>
      <c r="Y57" s="72" t="s">
        <v>172</v>
      </c>
      <c r="Z57" s="74">
        <v>0</v>
      </c>
      <c r="AA57" s="80">
        <f t="shared" si="6"/>
        <v>6.300000000000001</v>
      </c>
      <c r="AB57" s="81">
        <f t="shared" si="7"/>
        <v>0.30000000000000004</v>
      </c>
    </row>
    <row r="58" spans="1:28" ht="17.25" customHeight="1">
      <c r="A58" s="37">
        <v>49</v>
      </c>
      <c r="B58" s="37">
        <v>143506714</v>
      </c>
      <c r="C58" s="51" t="s">
        <v>111</v>
      </c>
      <c r="D58" s="52" t="s">
        <v>31</v>
      </c>
      <c r="E58" s="53">
        <v>33263</v>
      </c>
      <c r="F58" s="65">
        <v>0</v>
      </c>
      <c r="G58" s="41">
        <v>8</v>
      </c>
      <c r="H58" s="59">
        <f t="shared" si="0"/>
        <v>5.6</v>
      </c>
      <c r="I58" s="65">
        <v>6</v>
      </c>
      <c r="J58" s="41">
        <v>5</v>
      </c>
      <c r="K58" s="59">
        <f t="shared" si="1"/>
        <v>5.3</v>
      </c>
      <c r="L58" s="65">
        <v>0</v>
      </c>
      <c r="M58" s="41">
        <v>6</v>
      </c>
      <c r="N58" s="59">
        <f t="shared" si="10"/>
        <v>4.199999999999999</v>
      </c>
      <c r="O58" s="65">
        <v>7</v>
      </c>
      <c r="P58" s="41">
        <v>7</v>
      </c>
      <c r="Q58" s="42">
        <f t="shared" si="2"/>
        <v>7</v>
      </c>
      <c r="R58" s="65">
        <v>0</v>
      </c>
      <c r="S58" s="41">
        <v>7</v>
      </c>
      <c r="T58" s="59">
        <f t="shared" si="3"/>
        <v>4.8999999999999995</v>
      </c>
      <c r="U58" s="86">
        <v>0</v>
      </c>
      <c r="V58" s="86">
        <v>7</v>
      </c>
      <c r="W58" s="42">
        <f t="shared" si="4"/>
        <v>4.8999999999999995</v>
      </c>
      <c r="X58" s="65">
        <v>7</v>
      </c>
      <c r="Y58" s="41">
        <v>9</v>
      </c>
      <c r="Z58" s="42">
        <f t="shared" si="5"/>
        <v>8.4</v>
      </c>
      <c r="AA58" s="45">
        <f t="shared" si="6"/>
        <v>120.9</v>
      </c>
      <c r="AB58" s="46">
        <f t="shared" si="7"/>
        <v>5.757142857142857</v>
      </c>
    </row>
    <row r="59" spans="1:28" ht="17.25" customHeight="1">
      <c r="A59" s="38">
        <v>50</v>
      </c>
      <c r="B59" s="37">
        <v>143506715</v>
      </c>
      <c r="C59" s="51" t="s">
        <v>112</v>
      </c>
      <c r="D59" s="52" t="s">
        <v>31</v>
      </c>
      <c r="E59" s="53">
        <v>34531</v>
      </c>
      <c r="F59" s="65">
        <v>0</v>
      </c>
      <c r="G59" s="41">
        <v>6</v>
      </c>
      <c r="H59" s="59">
        <f t="shared" si="0"/>
        <v>4.199999999999999</v>
      </c>
      <c r="I59" s="65">
        <v>8</v>
      </c>
      <c r="J59" s="41">
        <v>3</v>
      </c>
      <c r="K59" s="59">
        <f t="shared" si="1"/>
        <v>4.5</v>
      </c>
      <c r="L59" s="65">
        <v>6</v>
      </c>
      <c r="M59" s="41">
        <v>0</v>
      </c>
      <c r="N59" s="59">
        <f t="shared" si="10"/>
        <v>1.7999999999999998</v>
      </c>
      <c r="O59" s="65">
        <v>8</v>
      </c>
      <c r="P59" s="41">
        <v>7</v>
      </c>
      <c r="Q59" s="42">
        <f t="shared" si="2"/>
        <v>7.299999999999999</v>
      </c>
      <c r="R59" s="65">
        <v>0</v>
      </c>
      <c r="S59" s="41">
        <v>5</v>
      </c>
      <c r="T59" s="59">
        <f t="shared" si="3"/>
        <v>3.5</v>
      </c>
      <c r="U59" s="86">
        <v>0</v>
      </c>
      <c r="V59" s="86">
        <v>6</v>
      </c>
      <c r="W59" s="42">
        <f t="shared" si="4"/>
        <v>4.199999999999999</v>
      </c>
      <c r="X59" s="65">
        <v>7</v>
      </c>
      <c r="Y59" s="41">
        <v>8</v>
      </c>
      <c r="Z59" s="42">
        <f t="shared" si="5"/>
        <v>7.699999999999999</v>
      </c>
      <c r="AA59" s="45">
        <f t="shared" si="6"/>
        <v>99.59999999999998</v>
      </c>
      <c r="AB59" s="46">
        <f t="shared" si="7"/>
        <v>4.742857142857142</v>
      </c>
    </row>
    <row r="60" spans="1:28" ht="15.75">
      <c r="A60" s="37">
        <v>51</v>
      </c>
      <c r="B60" s="37">
        <v>143506716</v>
      </c>
      <c r="C60" s="51" t="s">
        <v>113</v>
      </c>
      <c r="D60" s="52" t="s">
        <v>20</v>
      </c>
      <c r="E60" s="53">
        <v>31093</v>
      </c>
      <c r="F60" s="65">
        <v>8</v>
      </c>
      <c r="G60" s="41">
        <v>7</v>
      </c>
      <c r="H60" s="59">
        <f t="shared" si="0"/>
        <v>7.299999999999999</v>
      </c>
      <c r="I60" s="65">
        <v>7</v>
      </c>
      <c r="J60" s="41">
        <v>6</v>
      </c>
      <c r="K60" s="59">
        <f t="shared" si="1"/>
        <v>6.299999999999999</v>
      </c>
      <c r="L60" s="65">
        <v>0</v>
      </c>
      <c r="M60" s="41">
        <v>5</v>
      </c>
      <c r="N60" s="59">
        <f t="shared" si="10"/>
        <v>3.5</v>
      </c>
      <c r="O60" s="65">
        <v>8</v>
      </c>
      <c r="P60" s="41">
        <v>7</v>
      </c>
      <c r="Q60" s="42">
        <f t="shared" si="2"/>
        <v>7.299999999999999</v>
      </c>
      <c r="R60" s="65">
        <v>5</v>
      </c>
      <c r="S60" s="41">
        <v>6</v>
      </c>
      <c r="T60" s="59">
        <f t="shared" si="3"/>
        <v>5.699999999999999</v>
      </c>
      <c r="U60" s="86">
        <v>6</v>
      </c>
      <c r="V60" s="86">
        <v>7</v>
      </c>
      <c r="W60" s="42">
        <f t="shared" si="4"/>
        <v>6.699999999999999</v>
      </c>
      <c r="X60" s="65">
        <v>8</v>
      </c>
      <c r="Y60" s="41">
        <v>7</v>
      </c>
      <c r="Z60" s="42">
        <f t="shared" si="5"/>
        <v>7.299999999999999</v>
      </c>
      <c r="AA60" s="45">
        <f t="shared" si="6"/>
        <v>132.29999999999998</v>
      </c>
      <c r="AB60" s="46">
        <f t="shared" si="7"/>
        <v>6.299999999999999</v>
      </c>
    </row>
    <row r="61" spans="1:28" s="29" customFormat="1" ht="15.75">
      <c r="A61" s="75">
        <v>52</v>
      </c>
      <c r="B61" s="76">
        <v>143506717</v>
      </c>
      <c r="C61" s="77" t="s">
        <v>114</v>
      </c>
      <c r="D61" s="78" t="s">
        <v>115</v>
      </c>
      <c r="E61" s="79">
        <v>33927</v>
      </c>
      <c r="F61" s="71">
        <v>0</v>
      </c>
      <c r="G61" s="72" t="s">
        <v>172</v>
      </c>
      <c r="H61" s="73">
        <v>0</v>
      </c>
      <c r="I61" s="71">
        <v>0</v>
      </c>
      <c r="J61" s="72" t="s">
        <v>172</v>
      </c>
      <c r="K61" s="73">
        <v>0</v>
      </c>
      <c r="L61" s="71">
        <v>5</v>
      </c>
      <c r="M61" s="72">
        <v>0</v>
      </c>
      <c r="N61" s="73">
        <f t="shared" si="10"/>
        <v>1.5</v>
      </c>
      <c r="O61" s="71">
        <v>0</v>
      </c>
      <c r="P61" s="72" t="s">
        <v>172</v>
      </c>
      <c r="Q61" s="74">
        <v>0</v>
      </c>
      <c r="R61" s="71">
        <v>0</v>
      </c>
      <c r="S61" s="72" t="s">
        <v>172</v>
      </c>
      <c r="T61" s="73">
        <v>0</v>
      </c>
      <c r="U61" s="88">
        <v>0</v>
      </c>
      <c r="V61" s="88" t="s">
        <v>172</v>
      </c>
      <c r="W61" s="74">
        <v>0</v>
      </c>
      <c r="X61" s="71">
        <v>0</v>
      </c>
      <c r="Y61" s="72" t="s">
        <v>172</v>
      </c>
      <c r="Z61" s="74">
        <v>0</v>
      </c>
      <c r="AA61" s="80">
        <f t="shared" si="6"/>
        <v>4.5</v>
      </c>
      <c r="AB61" s="81">
        <f t="shared" si="7"/>
        <v>0.21428571428571427</v>
      </c>
    </row>
    <row r="62" spans="1:28" ht="15.75">
      <c r="A62" s="37">
        <v>53</v>
      </c>
      <c r="B62" s="37">
        <v>143506718</v>
      </c>
      <c r="C62" s="51" t="s">
        <v>116</v>
      </c>
      <c r="D62" s="52" t="s">
        <v>117</v>
      </c>
      <c r="E62" s="53">
        <v>34918</v>
      </c>
      <c r="F62" s="65">
        <v>6</v>
      </c>
      <c r="G62" s="41">
        <v>6</v>
      </c>
      <c r="H62" s="59">
        <f t="shared" si="0"/>
        <v>5.999999999999999</v>
      </c>
      <c r="I62" s="65">
        <v>7</v>
      </c>
      <c r="J62" s="41">
        <v>6</v>
      </c>
      <c r="K62" s="59">
        <f t="shared" si="1"/>
        <v>6.299999999999999</v>
      </c>
      <c r="L62" s="65">
        <v>0</v>
      </c>
      <c r="M62" s="41">
        <v>5</v>
      </c>
      <c r="N62" s="59">
        <f t="shared" si="10"/>
        <v>3.5</v>
      </c>
      <c r="O62" s="65">
        <v>8</v>
      </c>
      <c r="P62" s="41">
        <v>8</v>
      </c>
      <c r="Q62" s="42">
        <f t="shared" si="2"/>
        <v>8</v>
      </c>
      <c r="R62" s="65">
        <v>8</v>
      </c>
      <c r="S62" s="41">
        <v>6</v>
      </c>
      <c r="T62" s="59">
        <f t="shared" si="3"/>
        <v>6.6</v>
      </c>
      <c r="U62" s="86">
        <v>8</v>
      </c>
      <c r="V62" s="86">
        <v>4</v>
      </c>
      <c r="W62" s="42">
        <f t="shared" si="4"/>
        <v>5.199999999999999</v>
      </c>
      <c r="X62" s="65">
        <v>8</v>
      </c>
      <c r="Y62" s="41">
        <v>7</v>
      </c>
      <c r="Z62" s="42">
        <f t="shared" si="5"/>
        <v>7.299999999999999</v>
      </c>
      <c r="AA62" s="45">
        <f t="shared" si="6"/>
        <v>128.7</v>
      </c>
      <c r="AB62" s="46">
        <f t="shared" si="7"/>
        <v>6.128571428571428</v>
      </c>
    </row>
    <row r="63" spans="1:28" ht="15.75">
      <c r="A63" s="38">
        <v>54</v>
      </c>
      <c r="B63" s="37">
        <v>143506719</v>
      </c>
      <c r="C63" s="51" t="s">
        <v>118</v>
      </c>
      <c r="D63" s="52" t="s">
        <v>119</v>
      </c>
      <c r="E63" s="53">
        <v>31212</v>
      </c>
      <c r="F63" s="65">
        <v>7</v>
      </c>
      <c r="G63" s="41">
        <v>7</v>
      </c>
      <c r="H63" s="59">
        <f t="shared" si="0"/>
        <v>7</v>
      </c>
      <c r="I63" s="65">
        <v>9</v>
      </c>
      <c r="J63" s="41">
        <v>5</v>
      </c>
      <c r="K63" s="59">
        <f t="shared" si="1"/>
        <v>6.199999999999999</v>
      </c>
      <c r="L63" s="65">
        <v>5</v>
      </c>
      <c r="M63" s="41">
        <v>7</v>
      </c>
      <c r="N63" s="59">
        <f t="shared" si="10"/>
        <v>6.3999999999999995</v>
      </c>
      <c r="O63" s="65">
        <v>8</v>
      </c>
      <c r="P63" s="41">
        <v>7</v>
      </c>
      <c r="Q63" s="42">
        <f t="shared" si="2"/>
        <v>7.299999999999999</v>
      </c>
      <c r="R63" s="65">
        <v>8</v>
      </c>
      <c r="S63" s="41">
        <v>6</v>
      </c>
      <c r="T63" s="59">
        <f t="shared" si="3"/>
        <v>6.6</v>
      </c>
      <c r="U63" s="86">
        <v>6</v>
      </c>
      <c r="V63" s="86">
        <v>4</v>
      </c>
      <c r="W63" s="42">
        <f t="shared" si="4"/>
        <v>4.6</v>
      </c>
      <c r="X63" s="65">
        <v>7</v>
      </c>
      <c r="Y63" s="41">
        <v>6</v>
      </c>
      <c r="Z63" s="42">
        <f t="shared" si="5"/>
        <v>6.299999999999999</v>
      </c>
      <c r="AA63" s="45">
        <f t="shared" si="6"/>
        <v>133.2</v>
      </c>
      <c r="AB63" s="46">
        <f t="shared" si="7"/>
        <v>6.3428571428571425</v>
      </c>
    </row>
    <row r="64" spans="1:28" s="29" customFormat="1" ht="15.75">
      <c r="A64" s="76">
        <v>55</v>
      </c>
      <c r="B64" s="76">
        <v>143506720</v>
      </c>
      <c r="C64" s="77" t="s">
        <v>120</v>
      </c>
      <c r="D64" s="78" t="s">
        <v>21</v>
      </c>
      <c r="E64" s="79">
        <v>32256</v>
      </c>
      <c r="F64" s="71">
        <v>0</v>
      </c>
      <c r="G64" s="72" t="s">
        <v>172</v>
      </c>
      <c r="H64" s="73">
        <v>0</v>
      </c>
      <c r="I64" s="71">
        <v>0</v>
      </c>
      <c r="J64" s="72" t="s">
        <v>172</v>
      </c>
      <c r="K64" s="73">
        <v>0</v>
      </c>
      <c r="L64" s="71">
        <v>0</v>
      </c>
      <c r="M64" s="72" t="s">
        <v>172</v>
      </c>
      <c r="N64" s="73">
        <v>0</v>
      </c>
      <c r="O64" s="71">
        <v>0</v>
      </c>
      <c r="P64" s="72" t="s">
        <v>172</v>
      </c>
      <c r="Q64" s="74">
        <v>0</v>
      </c>
      <c r="R64" s="71">
        <v>0</v>
      </c>
      <c r="S64" s="72" t="s">
        <v>172</v>
      </c>
      <c r="T64" s="73">
        <v>0</v>
      </c>
      <c r="U64" s="88">
        <v>0</v>
      </c>
      <c r="V64" s="88" t="s">
        <v>172</v>
      </c>
      <c r="W64" s="74">
        <v>0</v>
      </c>
      <c r="X64" s="71">
        <v>0</v>
      </c>
      <c r="Y64" s="72" t="s">
        <v>172</v>
      </c>
      <c r="Z64" s="74">
        <v>0</v>
      </c>
      <c r="AA64" s="80">
        <f t="shared" si="6"/>
        <v>0</v>
      </c>
      <c r="AB64" s="81">
        <f t="shared" si="7"/>
        <v>0</v>
      </c>
    </row>
    <row r="65" spans="1:28" s="29" customFormat="1" ht="15.75">
      <c r="A65" s="38">
        <v>56</v>
      </c>
      <c r="B65" s="37">
        <v>143506721</v>
      </c>
      <c r="C65" s="51" t="s">
        <v>37</v>
      </c>
      <c r="D65" s="52" t="s">
        <v>21</v>
      </c>
      <c r="E65" s="53">
        <v>32196</v>
      </c>
      <c r="F65" s="65">
        <v>7</v>
      </c>
      <c r="G65" s="41">
        <v>7</v>
      </c>
      <c r="H65" s="59">
        <f t="shared" si="0"/>
        <v>7</v>
      </c>
      <c r="I65" s="65">
        <v>9</v>
      </c>
      <c r="J65" s="41">
        <v>6</v>
      </c>
      <c r="K65" s="59">
        <f t="shared" si="1"/>
        <v>6.899999999999999</v>
      </c>
      <c r="L65" s="65">
        <v>9</v>
      </c>
      <c r="M65" s="41">
        <v>8</v>
      </c>
      <c r="N65" s="59">
        <f>L65*0.3+M65*0.7</f>
        <v>8.299999999999999</v>
      </c>
      <c r="O65" s="65">
        <v>7</v>
      </c>
      <c r="P65" s="41">
        <v>7</v>
      </c>
      <c r="Q65" s="42">
        <f t="shared" si="2"/>
        <v>7</v>
      </c>
      <c r="R65" s="65">
        <v>8</v>
      </c>
      <c r="S65" s="41">
        <v>6</v>
      </c>
      <c r="T65" s="59">
        <f t="shared" si="3"/>
        <v>6.6</v>
      </c>
      <c r="U65" s="86">
        <v>7</v>
      </c>
      <c r="V65" s="86">
        <v>4</v>
      </c>
      <c r="W65" s="42">
        <f t="shared" si="4"/>
        <v>4.9</v>
      </c>
      <c r="X65" s="65">
        <v>8</v>
      </c>
      <c r="Y65" s="41">
        <v>6</v>
      </c>
      <c r="Z65" s="42">
        <f t="shared" si="5"/>
        <v>6.6</v>
      </c>
      <c r="AA65" s="45">
        <f t="shared" si="6"/>
        <v>141.89999999999998</v>
      </c>
      <c r="AB65" s="46">
        <f t="shared" si="7"/>
        <v>6.757142857142856</v>
      </c>
    </row>
    <row r="66" spans="1:28" ht="15.75">
      <c r="A66" s="37">
        <v>57</v>
      </c>
      <c r="B66" s="37">
        <v>143506722</v>
      </c>
      <c r="C66" s="51" t="s">
        <v>121</v>
      </c>
      <c r="D66" s="52" t="s">
        <v>122</v>
      </c>
      <c r="E66" s="53">
        <v>32941</v>
      </c>
      <c r="F66" s="65">
        <v>0</v>
      </c>
      <c r="G66" s="41">
        <v>7</v>
      </c>
      <c r="H66" s="59">
        <f t="shared" si="0"/>
        <v>4.8999999999999995</v>
      </c>
      <c r="I66" s="65">
        <v>8</v>
      </c>
      <c r="J66" s="41">
        <v>7</v>
      </c>
      <c r="K66" s="59">
        <f t="shared" si="1"/>
        <v>7.299999999999999</v>
      </c>
      <c r="L66" s="65">
        <v>9</v>
      </c>
      <c r="M66" s="41">
        <v>7</v>
      </c>
      <c r="N66" s="59">
        <f>L66*0.3+M66*0.7</f>
        <v>7.6</v>
      </c>
      <c r="O66" s="65">
        <v>8</v>
      </c>
      <c r="P66" s="41">
        <v>7</v>
      </c>
      <c r="Q66" s="42">
        <f t="shared" si="2"/>
        <v>7.299999999999999</v>
      </c>
      <c r="R66" s="65">
        <v>8</v>
      </c>
      <c r="S66" s="41">
        <v>7</v>
      </c>
      <c r="T66" s="59">
        <f t="shared" si="3"/>
        <v>7.299999999999999</v>
      </c>
      <c r="U66" s="86">
        <v>0</v>
      </c>
      <c r="V66" s="86">
        <v>5</v>
      </c>
      <c r="W66" s="42">
        <f t="shared" si="4"/>
        <v>3.5</v>
      </c>
      <c r="X66" s="65">
        <v>8</v>
      </c>
      <c r="Y66" s="41">
        <v>8</v>
      </c>
      <c r="Z66" s="42">
        <f t="shared" si="5"/>
        <v>8</v>
      </c>
      <c r="AA66" s="45">
        <f t="shared" si="6"/>
        <v>137.7</v>
      </c>
      <c r="AB66" s="46">
        <f t="shared" si="7"/>
        <v>6.557142857142857</v>
      </c>
    </row>
    <row r="67" spans="1:28" ht="15.75">
      <c r="A67" s="38">
        <v>58</v>
      </c>
      <c r="B67" s="37">
        <v>143506723</v>
      </c>
      <c r="C67" s="51" t="s">
        <v>123</v>
      </c>
      <c r="D67" s="52" t="s">
        <v>42</v>
      </c>
      <c r="E67" s="53">
        <v>34064</v>
      </c>
      <c r="F67" s="65">
        <v>8</v>
      </c>
      <c r="G67" s="41">
        <v>6</v>
      </c>
      <c r="H67" s="59">
        <f t="shared" si="0"/>
        <v>6.6</v>
      </c>
      <c r="I67" s="65">
        <v>9</v>
      </c>
      <c r="J67" s="41">
        <v>6</v>
      </c>
      <c r="K67" s="59">
        <f t="shared" si="1"/>
        <v>6.899999999999999</v>
      </c>
      <c r="L67" s="65">
        <v>9</v>
      </c>
      <c r="M67" s="41">
        <v>6</v>
      </c>
      <c r="N67" s="59">
        <f>L67*0.3+M67*0.7</f>
        <v>6.899999999999999</v>
      </c>
      <c r="O67" s="65">
        <v>8</v>
      </c>
      <c r="P67" s="41">
        <v>7</v>
      </c>
      <c r="Q67" s="42">
        <f t="shared" si="2"/>
        <v>7.299999999999999</v>
      </c>
      <c r="R67" s="65">
        <v>8</v>
      </c>
      <c r="S67" s="41">
        <v>6</v>
      </c>
      <c r="T67" s="59">
        <f t="shared" si="3"/>
        <v>6.6</v>
      </c>
      <c r="U67" s="86">
        <v>8</v>
      </c>
      <c r="V67" s="86">
        <v>6</v>
      </c>
      <c r="W67" s="42">
        <f t="shared" si="4"/>
        <v>6.6</v>
      </c>
      <c r="X67" s="65">
        <v>9</v>
      </c>
      <c r="Y67" s="41">
        <v>9</v>
      </c>
      <c r="Z67" s="42">
        <f t="shared" si="5"/>
        <v>9</v>
      </c>
      <c r="AA67" s="45">
        <f t="shared" si="6"/>
        <v>149.7</v>
      </c>
      <c r="AB67" s="46">
        <f t="shared" si="7"/>
        <v>7.128571428571428</v>
      </c>
    </row>
    <row r="68" spans="1:28" s="29" customFormat="1" ht="15.75">
      <c r="A68" s="76">
        <v>59</v>
      </c>
      <c r="B68" s="76">
        <v>143506724</v>
      </c>
      <c r="C68" s="77" t="s">
        <v>124</v>
      </c>
      <c r="D68" s="78" t="s">
        <v>125</v>
      </c>
      <c r="E68" s="79">
        <v>32780</v>
      </c>
      <c r="F68" s="71">
        <v>0</v>
      </c>
      <c r="G68" s="72" t="s">
        <v>172</v>
      </c>
      <c r="H68" s="73">
        <v>0</v>
      </c>
      <c r="I68" s="71">
        <v>0</v>
      </c>
      <c r="J68" s="72" t="s">
        <v>172</v>
      </c>
      <c r="K68" s="73">
        <v>0</v>
      </c>
      <c r="L68" s="71">
        <v>0</v>
      </c>
      <c r="M68" s="72" t="s">
        <v>172</v>
      </c>
      <c r="N68" s="73">
        <v>0</v>
      </c>
      <c r="O68" s="71">
        <v>0</v>
      </c>
      <c r="P68" s="72" t="s">
        <v>172</v>
      </c>
      <c r="Q68" s="74">
        <v>0</v>
      </c>
      <c r="R68" s="71">
        <v>0</v>
      </c>
      <c r="S68" s="72" t="s">
        <v>172</v>
      </c>
      <c r="T68" s="73">
        <v>0</v>
      </c>
      <c r="U68" s="88">
        <v>0</v>
      </c>
      <c r="V68" s="88" t="s">
        <v>172</v>
      </c>
      <c r="W68" s="74">
        <v>0</v>
      </c>
      <c r="X68" s="71">
        <v>0</v>
      </c>
      <c r="Y68" s="72" t="s">
        <v>172</v>
      </c>
      <c r="Z68" s="74">
        <v>0</v>
      </c>
      <c r="AA68" s="80">
        <f t="shared" si="6"/>
        <v>0</v>
      </c>
      <c r="AB68" s="81">
        <f t="shared" si="7"/>
        <v>0</v>
      </c>
    </row>
    <row r="69" spans="1:28" s="29" customFormat="1" ht="15.75">
      <c r="A69" s="75">
        <v>60</v>
      </c>
      <c r="B69" s="76">
        <v>143506725</v>
      </c>
      <c r="C69" s="77" t="s">
        <v>126</v>
      </c>
      <c r="D69" s="78" t="s">
        <v>125</v>
      </c>
      <c r="E69" s="79">
        <v>34225</v>
      </c>
      <c r="F69" s="71">
        <v>0</v>
      </c>
      <c r="G69" s="72" t="s">
        <v>172</v>
      </c>
      <c r="H69" s="73">
        <v>0</v>
      </c>
      <c r="I69" s="71">
        <v>0</v>
      </c>
      <c r="J69" s="72" t="s">
        <v>172</v>
      </c>
      <c r="K69" s="73">
        <v>0</v>
      </c>
      <c r="L69" s="71">
        <v>0</v>
      </c>
      <c r="M69" s="72" t="s">
        <v>172</v>
      </c>
      <c r="N69" s="73">
        <v>0</v>
      </c>
      <c r="O69" s="71">
        <v>0</v>
      </c>
      <c r="P69" s="72" t="s">
        <v>172</v>
      </c>
      <c r="Q69" s="74">
        <v>0</v>
      </c>
      <c r="R69" s="71">
        <v>0</v>
      </c>
      <c r="S69" s="72" t="s">
        <v>172</v>
      </c>
      <c r="T69" s="73">
        <v>0</v>
      </c>
      <c r="U69" s="88">
        <v>0</v>
      </c>
      <c r="V69" s="88" t="s">
        <v>172</v>
      </c>
      <c r="W69" s="74">
        <v>0</v>
      </c>
      <c r="X69" s="71">
        <v>0</v>
      </c>
      <c r="Y69" s="72" t="s">
        <v>172</v>
      </c>
      <c r="Z69" s="74">
        <v>0</v>
      </c>
      <c r="AA69" s="80">
        <f t="shared" si="6"/>
        <v>0</v>
      </c>
      <c r="AB69" s="81">
        <f t="shared" si="7"/>
        <v>0</v>
      </c>
    </row>
    <row r="70" spans="1:28" ht="15.75">
      <c r="A70" s="37">
        <v>61</v>
      </c>
      <c r="B70" s="37">
        <v>143506726</v>
      </c>
      <c r="C70" s="51" t="s">
        <v>127</v>
      </c>
      <c r="D70" s="52" t="s">
        <v>128</v>
      </c>
      <c r="E70" s="53">
        <v>33212</v>
      </c>
      <c r="F70" s="65">
        <v>0</v>
      </c>
      <c r="G70" s="41">
        <v>7</v>
      </c>
      <c r="H70" s="59">
        <f t="shared" si="0"/>
        <v>4.8999999999999995</v>
      </c>
      <c r="I70" s="65">
        <v>7</v>
      </c>
      <c r="J70" s="41">
        <v>7</v>
      </c>
      <c r="K70" s="59">
        <f t="shared" si="1"/>
        <v>7</v>
      </c>
      <c r="L70" s="65">
        <v>4</v>
      </c>
      <c r="M70" s="41">
        <v>7</v>
      </c>
      <c r="N70" s="59">
        <f>L70*0.3+M70*0.7</f>
        <v>6.1</v>
      </c>
      <c r="O70" s="65">
        <v>8</v>
      </c>
      <c r="P70" s="41">
        <v>6</v>
      </c>
      <c r="Q70" s="42">
        <f t="shared" si="2"/>
        <v>6.6</v>
      </c>
      <c r="R70" s="65">
        <v>5</v>
      </c>
      <c r="S70" s="41">
        <v>5</v>
      </c>
      <c r="T70" s="59">
        <f t="shared" si="3"/>
        <v>5</v>
      </c>
      <c r="U70" s="86">
        <v>0</v>
      </c>
      <c r="V70" s="86">
        <v>5</v>
      </c>
      <c r="W70" s="42">
        <f t="shared" si="4"/>
        <v>3.5</v>
      </c>
      <c r="X70" s="65">
        <v>3</v>
      </c>
      <c r="Y70" s="41">
        <v>8</v>
      </c>
      <c r="Z70" s="42">
        <f t="shared" si="5"/>
        <v>6.5</v>
      </c>
      <c r="AA70" s="45">
        <f t="shared" si="6"/>
        <v>118.8</v>
      </c>
      <c r="AB70" s="46">
        <f t="shared" si="7"/>
        <v>5.657142857142857</v>
      </c>
    </row>
    <row r="71" spans="1:28" ht="15.75">
      <c r="A71" s="38">
        <v>62</v>
      </c>
      <c r="B71" s="37">
        <v>143506727</v>
      </c>
      <c r="C71" s="51" t="s">
        <v>14</v>
      </c>
      <c r="D71" s="52" t="s">
        <v>128</v>
      </c>
      <c r="E71" s="53">
        <v>30959</v>
      </c>
      <c r="F71" s="65">
        <v>7</v>
      </c>
      <c r="G71" s="41">
        <v>7</v>
      </c>
      <c r="H71" s="59">
        <f t="shared" si="0"/>
        <v>7</v>
      </c>
      <c r="I71" s="65">
        <v>7</v>
      </c>
      <c r="J71" s="41">
        <v>5</v>
      </c>
      <c r="K71" s="59">
        <f t="shared" si="1"/>
        <v>5.6</v>
      </c>
      <c r="L71" s="65">
        <v>6</v>
      </c>
      <c r="M71" s="41">
        <v>8</v>
      </c>
      <c r="N71" s="59">
        <f>L71*0.3+M71*0.7</f>
        <v>7.3999999999999995</v>
      </c>
      <c r="O71" s="65">
        <v>8</v>
      </c>
      <c r="P71" s="41">
        <v>6</v>
      </c>
      <c r="Q71" s="42">
        <f t="shared" si="2"/>
        <v>6.6</v>
      </c>
      <c r="R71" s="65">
        <v>7</v>
      </c>
      <c r="S71" s="41">
        <v>6</v>
      </c>
      <c r="T71" s="59">
        <f t="shared" si="3"/>
        <v>6.299999999999999</v>
      </c>
      <c r="U71" s="86">
        <v>6</v>
      </c>
      <c r="V71" s="86">
        <v>5</v>
      </c>
      <c r="W71" s="42">
        <f t="shared" si="4"/>
        <v>5.3</v>
      </c>
      <c r="X71" s="65">
        <v>8</v>
      </c>
      <c r="Y71" s="41">
        <v>7</v>
      </c>
      <c r="Z71" s="42">
        <f t="shared" si="5"/>
        <v>7.299999999999999</v>
      </c>
      <c r="AA71" s="45">
        <f t="shared" si="6"/>
        <v>136.5</v>
      </c>
      <c r="AB71" s="46">
        <f t="shared" si="7"/>
        <v>6.5</v>
      </c>
    </row>
    <row r="72" spans="1:28" s="29" customFormat="1" ht="15.75">
      <c r="A72" s="76">
        <v>63</v>
      </c>
      <c r="B72" s="76">
        <v>143506728</v>
      </c>
      <c r="C72" s="77" t="s">
        <v>129</v>
      </c>
      <c r="D72" s="78" t="s">
        <v>22</v>
      </c>
      <c r="E72" s="79">
        <v>30400</v>
      </c>
      <c r="F72" s="71">
        <v>0</v>
      </c>
      <c r="G72" s="72" t="s">
        <v>172</v>
      </c>
      <c r="H72" s="73">
        <v>0</v>
      </c>
      <c r="I72" s="71">
        <v>0</v>
      </c>
      <c r="J72" s="72" t="s">
        <v>172</v>
      </c>
      <c r="K72" s="73">
        <v>0</v>
      </c>
      <c r="L72" s="71">
        <v>0</v>
      </c>
      <c r="M72" s="72" t="s">
        <v>172</v>
      </c>
      <c r="N72" s="73">
        <v>0</v>
      </c>
      <c r="O72" s="71">
        <v>0</v>
      </c>
      <c r="P72" s="72" t="s">
        <v>172</v>
      </c>
      <c r="Q72" s="74">
        <v>0</v>
      </c>
      <c r="R72" s="71">
        <v>0</v>
      </c>
      <c r="S72" s="72" t="s">
        <v>172</v>
      </c>
      <c r="T72" s="73">
        <v>0</v>
      </c>
      <c r="U72" s="88">
        <v>0</v>
      </c>
      <c r="V72" s="88" t="s">
        <v>172</v>
      </c>
      <c r="W72" s="74">
        <v>0</v>
      </c>
      <c r="X72" s="71">
        <v>3</v>
      </c>
      <c r="Y72" s="72" t="s">
        <v>172</v>
      </c>
      <c r="Z72" s="74">
        <v>1</v>
      </c>
      <c r="AA72" s="80">
        <f t="shared" si="6"/>
        <v>3</v>
      </c>
      <c r="AB72" s="81">
        <f t="shared" si="7"/>
        <v>0.14285714285714285</v>
      </c>
    </row>
    <row r="73" spans="1:28" s="29" customFormat="1" ht="15.75">
      <c r="A73" s="75">
        <v>64</v>
      </c>
      <c r="B73" s="76">
        <v>143506730</v>
      </c>
      <c r="C73" s="77" t="s">
        <v>130</v>
      </c>
      <c r="D73" s="78" t="s">
        <v>23</v>
      </c>
      <c r="E73" s="79">
        <v>33045</v>
      </c>
      <c r="F73" s="71">
        <v>0</v>
      </c>
      <c r="G73" s="72" t="s">
        <v>172</v>
      </c>
      <c r="H73" s="73">
        <v>0</v>
      </c>
      <c r="I73" s="71">
        <v>0</v>
      </c>
      <c r="J73" s="72" t="s">
        <v>172</v>
      </c>
      <c r="K73" s="73">
        <v>0</v>
      </c>
      <c r="L73" s="71">
        <v>0</v>
      </c>
      <c r="M73" s="72" t="s">
        <v>172</v>
      </c>
      <c r="N73" s="73">
        <v>0</v>
      </c>
      <c r="O73" s="71">
        <v>0</v>
      </c>
      <c r="P73" s="72" t="s">
        <v>172</v>
      </c>
      <c r="Q73" s="74">
        <v>0</v>
      </c>
      <c r="R73" s="71">
        <v>0</v>
      </c>
      <c r="S73" s="72" t="s">
        <v>172</v>
      </c>
      <c r="T73" s="73">
        <v>0</v>
      </c>
      <c r="U73" s="88">
        <v>0</v>
      </c>
      <c r="V73" s="88" t="s">
        <v>172</v>
      </c>
      <c r="W73" s="74">
        <v>0</v>
      </c>
      <c r="X73" s="71">
        <v>0</v>
      </c>
      <c r="Y73" s="72" t="s">
        <v>172</v>
      </c>
      <c r="Z73" s="74">
        <v>0</v>
      </c>
      <c r="AA73" s="80">
        <f t="shared" si="6"/>
        <v>0</v>
      </c>
      <c r="AB73" s="81">
        <f t="shared" si="7"/>
        <v>0</v>
      </c>
    </row>
    <row r="74" spans="1:28" ht="15.75">
      <c r="A74" s="37">
        <v>65</v>
      </c>
      <c r="B74" s="37">
        <v>143506731</v>
      </c>
      <c r="C74" s="51" t="s">
        <v>131</v>
      </c>
      <c r="D74" s="52" t="s">
        <v>23</v>
      </c>
      <c r="E74" s="53">
        <v>31567</v>
      </c>
      <c r="F74" s="65">
        <v>7</v>
      </c>
      <c r="G74" s="41">
        <v>8</v>
      </c>
      <c r="H74" s="59">
        <f t="shared" si="0"/>
        <v>7.699999999999999</v>
      </c>
      <c r="I74" s="65">
        <v>8</v>
      </c>
      <c r="J74" s="41">
        <v>5</v>
      </c>
      <c r="K74" s="59">
        <f t="shared" si="1"/>
        <v>5.9</v>
      </c>
      <c r="L74" s="65">
        <v>9</v>
      </c>
      <c r="M74" s="41">
        <v>5</v>
      </c>
      <c r="N74" s="59">
        <f aca="true" t="shared" si="11" ref="N74:N79">L74*0.3+M74*0.7</f>
        <v>6.199999999999999</v>
      </c>
      <c r="O74" s="65">
        <v>8</v>
      </c>
      <c r="P74" s="41">
        <v>6</v>
      </c>
      <c r="Q74" s="42">
        <f t="shared" si="2"/>
        <v>6.6</v>
      </c>
      <c r="R74" s="65">
        <v>8</v>
      </c>
      <c r="S74" s="41">
        <v>5</v>
      </c>
      <c r="T74" s="59">
        <f t="shared" si="3"/>
        <v>5.9</v>
      </c>
      <c r="U74" s="86">
        <v>8</v>
      </c>
      <c r="V74" s="86">
        <v>5</v>
      </c>
      <c r="W74" s="42">
        <f t="shared" si="4"/>
        <v>5.9</v>
      </c>
      <c r="X74" s="65">
        <v>8</v>
      </c>
      <c r="Y74" s="41">
        <v>7</v>
      </c>
      <c r="Z74" s="42">
        <f t="shared" si="5"/>
        <v>7.299999999999999</v>
      </c>
      <c r="AA74" s="45">
        <f t="shared" si="6"/>
        <v>136.5</v>
      </c>
      <c r="AB74" s="46">
        <f t="shared" si="7"/>
        <v>6.5</v>
      </c>
    </row>
    <row r="75" spans="1:28" ht="15.75">
      <c r="A75" s="38">
        <v>66</v>
      </c>
      <c r="B75" s="37">
        <v>143506732</v>
      </c>
      <c r="C75" s="51" t="s">
        <v>116</v>
      </c>
      <c r="D75" s="52" t="s">
        <v>44</v>
      </c>
      <c r="E75" s="53">
        <v>34092</v>
      </c>
      <c r="F75" s="65">
        <v>7</v>
      </c>
      <c r="G75" s="41">
        <v>8</v>
      </c>
      <c r="H75" s="59">
        <f aca="true" t="shared" si="12" ref="H75:H98">F75*0.3+G75*0.7</f>
        <v>7.699999999999999</v>
      </c>
      <c r="I75" s="65">
        <v>0</v>
      </c>
      <c r="J75" s="41">
        <v>4</v>
      </c>
      <c r="K75" s="59">
        <f aca="true" t="shared" si="13" ref="K75:K98">I75*0.3+J75*0.7</f>
        <v>2.8</v>
      </c>
      <c r="L75" s="65">
        <v>3</v>
      </c>
      <c r="M75" s="41">
        <v>8</v>
      </c>
      <c r="N75" s="59">
        <f t="shared" si="11"/>
        <v>6.5</v>
      </c>
      <c r="O75" s="65">
        <v>8</v>
      </c>
      <c r="P75" s="41">
        <v>6</v>
      </c>
      <c r="Q75" s="42">
        <f aca="true" t="shared" si="14" ref="Q75:Q98">O75*0.3+P75*0.7</f>
        <v>6.6</v>
      </c>
      <c r="R75" s="65">
        <v>5</v>
      </c>
      <c r="S75" s="41">
        <v>6</v>
      </c>
      <c r="T75" s="59">
        <f aca="true" t="shared" si="15" ref="T75:T98">R75*0.3+S75*0.7</f>
        <v>5.699999999999999</v>
      </c>
      <c r="U75" s="86">
        <v>0</v>
      </c>
      <c r="V75" s="86">
        <v>5</v>
      </c>
      <c r="W75" s="42">
        <f aca="true" t="shared" si="16" ref="W75:W98">U75*0.3+V75*0.7</f>
        <v>3.5</v>
      </c>
      <c r="X75" s="65">
        <v>7</v>
      </c>
      <c r="Y75" s="41">
        <v>8</v>
      </c>
      <c r="Z75" s="42">
        <f aca="true" t="shared" si="17" ref="Z75:Z98">X75*0.3+Y75*0.7</f>
        <v>7.699999999999999</v>
      </c>
      <c r="AA75" s="45">
        <f aca="true" t="shared" si="18" ref="AA75:AA98">H75*$F$8+K75*$I$8+N75*$L$8+Q75*$O$8+T75*$R$8+W75*$U$8+Z75*$X$8</f>
        <v>121.49999999999999</v>
      </c>
      <c r="AB75" s="46">
        <f aca="true" t="shared" si="19" ref="AB75:AB98">AA75/$AA$8</f>
        <v>5.785714285714285</v>
      </c>
    </row>
    <row r="76" spans="1:28" ht="15.75">
      <c r="A76" s="37">
        <v>67</v>
      </c>
      <c r="B76" s="37">
        <v>143506733</v>
      </c>
      <c r="C76" s="51" t="s">
        <v>16</v>
      </c>
      <c r="D76" s="52" t="s">
        <v>132</v>
      </c>
      <c r="E76" s="53">
        <v>31372</v>
      </c>
      <c r="F76" s="65">
        <v>6</v>
      </c>
      <c r="G76" s="41">
        <v>5</v>
      </c>
      <c r="H76" s="59">
        <f t="shared" si="12"/>
        <v>5.3</v>
      </c>
      <c r="I76" s="65">
        <v>7</v>
      </c>
      <c r="J76" s="41">
        <v>5</v>
      </c>
      <c r="K76" s="59">
        <f t="shared" si="13"/>
        <v>5.6</v>
      </c>
      <c r="L76" s="65">
        <v>7</v>
      </c>
      <c r="M76" s="41">
        <v>8</v>
      </c>
      <c r="N76" s="59">
        <f t="shared" si="11"/>
        <v>7.699999999999999</v>
      </c>
      <c r="O76" s="65">
        <v>8</v>
      </c>
      <c r="P76" s="41">
        <v>6</v>
      </c>
      <c r="Q76" s="42">
        <f t="shared" si="14"/>
        <v>6.6</v>
      </c>
      <c r="R76" s="65">
        <v>9</v>
      </c>
      <c r="S76" s="41">
        <v>6</v>
      </c>
      <c r="T76" s="59">
        <f t="shared" si="15"/>
        <v>6.899999999999999</v>
      </c>
      <c r="U76" s="86">
        <v>8</v>
      </c>
      <c r="V76" s="86">
        <v>8</v>
      </c>
      <c r="W76" s="42">
        <f t="shared" si="16"/>
        <v>8</v>
      </c>
      <c r="X76" s="65">
        <v>9</v>
      </c>
      <c r="Y76" s="41">
        <v>8</v>
      </c>
      <c r="Z76" s="42">
        <f t="shared" si="17"/>
        <v>8.299999999999999</v>
      </c>
      <c r="AA76" s="45">
        <f t="shared" si="18"/>
        <v>145.2</v>
      </c>
      <c r="AB76" s="46">
        <f t="shared" si="19"/>
        <v>6.914285714285714</v>
      </c>
    </row>
    <row r="77" spans="1:28" ht="15.75">
      <c r="A77" s="38">
        <v>68</v>
      </c>
      <c r="B77" s="37">
        <v>143506734</v>
      </c>
      <c r="C77" s="51" t="s">
        <v>133</v>
      </c>
      <c r="D77" s="52" t="s">
        <v>132</v>
      </c>
      <c r="E77" s="53">
        <v>32718</v>
      </c>
      <c r="F77" s="65">
        <v>6</v>
      </c>
      <c r="G77" s="41">
        <v>5</v>
      </c>
      <c r="H77" s="59">
        <f t="shared" si="12"/>
        <v>5.3</v>
      </c>
      <c r="I77" s="65">
        <v>6</v>
      </c>
      <c r="J77" s="41">
        <v>4</v>
      </c>
      <c r="K77" s="59">
        <f t="shared" si="13"/>
        <v>4.6</v>
      </c>
      <c r="L77" s="65">
        <v>3</v>
      </c>
      <c r="M77" s="41">
        <v>6</v>
      </c>
      <c r="N77" s="59">
        <f t="shared" si="11"/>
        <v>5.1</v>
      </c>
      <c r="O77" s="65">
        <v>8</v>
      </c>
      <c r="P77" s="41">
        <v>7</v>
      </c>
      <c r="Q77" s="42">
        <f t="shared" si="14"/>
        <v>7.299999999999999</v>
      </c>
      <c r="R77" s="65">
        <v>6</v>
      </c>
      <c r="S77" s="41">
        <v>6</v>
      </c>
      <c r="T77" s="59">
        <f t="shared" si="15"/>
        <v>5.999999999999999</v>
      </c>
      <c r="U77" s="86">
        <v>0</v>
      </c>
      <c r="V77" s="86">
        <v>6</v>
      </c>
      <c r="W77" s="42">
        <f t="shared" si="16"/>
        <v>4.199999999999999</v>
      </c>
      <c r="X77" s="65">
        <v>8</v>
      </c>
      <c r="Y77" s="41">
        <v>7</v>
      </c>
      <c r="Z77" s="42">
        <f t="shared" si="17"/>
        <v>7.299999999999999</v>
      </c>
      <c r="AA77" s="45">
        <f t="shared" si="18"/>
        <v>119.39999999999998</v>
      </c>
      <c r="AB77" s="46">
        <f t="shared" si="19"/>
        <v>5.685714285714285</v>
      </c>
    </row>
    <row r="78" spans="1:28" ht="15.75">
      <c r="A78" s="37">
        <v>69</v>
      </c>
      <c r="B78" s="37">
        <v>143506735</v>
      </c>
      <c r="C78" s="51" t="s">
        <v>134</v>
      </c>
      <c r="D78" s="52" t="s">
        <v>135</v>
      </c>
      <c r="E78" s="53">
        <v>34115</v>
      </c>
      <c r="F78" s="65">
        <v>7</v>
      </c>
      <c r="G78" s="41">
        <v>8</v>
      </c>
      <c r="H78" s="59">
        <f t="shared" si="12"/>
        <v>7.699999999999999</v>
      </c>
      <c r="I78" s="65">
        <v>8</v>
      </c>
      <c r="J78" s="41">
        <v>4</v>
      </c>
      <c r="K78" s="59">
        <f t="shared" si="13"/>
        <v>5.199999999999999</v>
      </c>
      <c r="L78" s="65">
        <v>6</v>
      </c>
      <c r="M78" s="41">
        <v>8</v>
      </c>
      <c r="N78" s="59">
        <f t="shared" si="11"/>
        <v>7.3999999999999995</v>
      </c>
      <c r="O78" s="65">
        <v>0</v>
      </c>
      <c r="P78" s="41">
        <v>7</v>
      </c>
      <c r="Q78" s="42">
        <f t="shared" si="14"/>
        <v>4.8999999999999995</v>
      </c>
      <c r="R78" s="65">
        <v>7</v>
      </c>
      <c r="S78" s="41">
        <v>5</v>
      </c>
      <c r="T78" s="59">
        <f t="shared" si="15"/>
        <v>5.6</v>
      </c>
      <c r="U78" s="86">
        <v>5</v>
      </c>
      <c r="V78" s="86">
        <v>6</v>
      </c>
      <c r="W78" s="42">
        <f t="shared" si="16"/>
        <v>5.699999999999999</v>
      </c>
      <c r="X78" s="65">
        <v>8</v>
      </c>
      <c r="Y78" s="41">
        <v>9</v>
      </c>
      <c r="Z78" s="42">
        <f t="shared" si="17"/>
        <v>8.7</v>
      </c>
      <c r="AA78" s="45">
        <f t="shared" si="18"/>
        <v>135.6</v>
      </c>
      <c r="AB78" s="46">
        <f t="shared" si="19"/>
        <v>6.457142857142857</v>
      </c>
    </row>
    <row r="79" spans="1:28" ht="15.75">
      <c r="A79" s="38">
        <v>70</v>
      </c>
      <c r="B79" s="37">
        <v>143506737</v>
      </c>
      <c r="C79" s="51" t="s">
        <v>18</v>
      </c>
      <c r="D79" s="52" t="s">
        <v>45</v>
      </c>
      <c r="E79" s="53">
        <v>33961</v>
      </c>
      <c r="F79" s="65">
        <v>8</v>
      </c>
      <c r="G79" s="41">
        <v>6</v>
      </c>
      <c r="H79" s="59">
        <f t="shared" si="12"/>
        <v>6.6</v>
      </c>
      <c r="I79" s="65">
        <v>6</v>
      </c>
      <c r="J79" s="41">
        <v>6</v>
      </c>
      <c r="K79" s="59">
        <f t="shared" si="13"/>
        <v>5.999999999999999</v>
      </c>
      <c r="L79" s="65">
        <v>8</v>
      </c>
      <c r="M79" s="41">
        <v>9</v>
      </c>
      <c r="N79" s="59">
        <f t="shared" si="11"/>
        <v>8.7</v>
      </c>
      <c r="O79" s="65">
        <v>8</v>
      </c>
      <c r="P79" s="41">
        <v>7</v>
      </c>
      <c r="Q79" s="42">
        <f t="shared" si="14"/>
        <v>7.299999999999999</v>
      </c>
      <c r="R79" s="65">
        <v>7</v>
      </c>
      <c r="S79" s="41">
        <v>6</v>
      </c>
      <c r="T79" s="59">
        <f t="shared" si="15"/>
        <v>6.299999999999999</v>
      </c>
      <c r="U79" s="86">
        <v>8</v>
      </c>
      <c r="V79" s="86">
        <v>8</v>
      </c>
      <c r="W79" s="42">
        <f t="shared" si="16"/>
        <v>8</v>
      </c>
      <c r="X79" s="65">
        <v>9</v>
      </c>
      <c r="Y79" s="41">
        <v>8</v>
      </c>
      <c r="Z79" s="42">
        <f t="shared" si="17"/>
        <v>8.299999999999999</v>
      </c>
      <c r="AA79" s="45">
        <f t="shared" si="18"/>
        <v>153.6</v>
      </c>
      <c r="AB79" s="46">
        <f t="shared" si="19"/>
        <v>7.314285714285714</v>
      </c>
    </row>
    <row r="80" spans="1:28" ht="15.75">
      <c r="A80" s="37">
        <v>71</v>
      </c>
      <c r="B80" s="37">
        <v>143506738</v>
      </c>
      <c r="C80" s="51" t="s">
        <v>136</v>
      </c>
      <c r="D80" s="52" t="s">
        <v>46</v>
      </c>
      <c r="E80" s="53">
        <v>32451</v>
      </c>
      <c r="F80" s="65">
        <v>0</v>
      </c>
      <c r="G80" s="41" t="s">
        <v>172</v>
      </c>
      <c r="H80" s="59">
        <v>0</v>
      </c>
      <c r="I80" s="65">
        <v>5</v>
      </c>
      <c r="J80" s="41" t="s">
        <v>172</v>
      </c>
      <c r="K80" s="59">
        <v>0</v>
      </c>
      <c r="L80" s="65">
        <v>0</v>
      </c>
      <c r="M80" s="41" t="s">
        <v>172</v>
      </c>
      <c r="N80" s="59">
        <v>0</v>
      </c>
      <c r="O80" s="65">
        <v>0</v>
      </c>
      <c r="P80" s="41" t="s">
        <v>172</v>
      </c>
      <c r="Q80" s="42">
        <v>0</v>
      </c>
      <c r="R80" s="65">
        <v>0</v>
      </c>
      <c r="S80" s="41" t="s">
        <v>172</v>
      </c>
      <c r="T80" s="59">
        <v>0</v>
      </c>
      <c r="U80" s="86">
        <v>0</v>
      </c>
      <c r="V80" s="86" t="s">
        <v>172</v>
      </c>
      <c r="W80" s="42">
        <v>0</v>
      </c>
      <c r="X80" s="65">
        <v>0</v>
      </c>
      <c r="Y80" s="41" t="s">
        <v>172</v>
      </c>
      <c r="Z80" s="42">
        <v>0</v>
      </c>
      <c r="AA80" s="45">
        <f t="shared" si="18"/>
        <v>0</v>
      </c>
      <c r="AB80" s="46">
        <f t="shared" si="19"/>
        <v>0</v>
      </c>
    </row>
    <row r="81" spans="1:28" ht="15.75">
      <c r="A81" s="38">
        <v>72</v>
      </c>
      <c r="B81" s="37">
        <v>143506739</v>
      </c>
      <c r="C81" s="51" t="s">
        <v>137</v>
      </c>
      <c r="D81" s="52" t="s">
        <v>138</v>
      </c>
      <c r="E81" s="53">
        <v>31314</v>
      </c>
      <c r="F81" s="65">
        <v>0</v>
      </c>
      <c r="G81" s="41">
        <v>6</v>
      </c>
      <c r="H81" s="59">
        <f t="shared" si="12"/>
        <v>4.199999999999999</v>
      </c>
      <c r="I81" s="65">
        <v>6</v>
      </c>
      <c r="J81" s="41">
        <v>3</v>
      </c>
      <c r="K81" s="59">
        <f t="shared" si="13"/>
        <v>3.8999999999999995</v>
      </c>
      <c r="L81" s="65">
        <v>0</v>
      </c>
      <c r="M81" s="41">
        <v>8</v>
      </c>
      <c r="N81" s="59">
        <f aca="true" t="shared" si="20" ref="N81:N89">L81*0.3+M81*0.7</f>
        <v>5.6</v>
      </c>
      <c r="O81" s="65">
        <v>0</v>
      </c>
      <c r="P81" s="41">
        <v>7</v>
      </c>
      <c r="Q81" s="42">
        <f t="shared" si="14"/>
        <v>4.8999999999999995</v>
      </c>
      <c r="R81" s="65">
        <v>0</v>
      </c>
      <c r="S81" s="41">
        <v>6</v>
      </c>
      <c r="T81" s="59">
        <f t="shared" si="15"/>
        <v>4.199999999999999</v>
      </c>
      <c r="U81" s="86">
        <v>0</v>
      </c>
      <c r="V81" s="86">
        <v>4</v>
      </c>
      <c r="W81" s="42">
        <f t="shared" si="16"/>
        <v>2.8</v>
      </c>
      <c r="X81" s="65">
        <v>0</v>
      </c>
      <c r="Y81" s="41">
        <v>8</v>
      </c>
      <c r="Z81" s="42">
        <f t="shared" si="17"/>
        <v>5.6</v>
      </c>
      <c r="AA81" s="45">
        <f t="shared" si="18"/>
        <v>93.59999999999998</v>
      </c>
      <c r="AB81" s="46">
        <f t="shared" si="19"/>
        <v>4.457142857142856</v>
      </c>
    </row>
    <row r="82" spans="1:28" ht="15.75">
      <c r="A82" s="37">
        <v>73</v>
      </c>
      <c r="B82" s="37">
        <v>143506740</v>
      </c>
      <c r="C82" s="51" t="s">
        <v>139</v>
      </c>
      <c r="D82" s="52" t="s">
        <v>140</v>
      </c>
      <c r="E82" s="53">
        <v>35374</v>
      </c>
      <c r="F82" s="65">
        <v>7</v>
      </c>
      <c r="G82" s="41">
        <v>6</v>
      </c>
      <c r="H82" s="59">
        <f t="shared" si="12"/>
        <v>6.299999999999999</v>
      </c>
      <c r="I82" s="65">
        <v>7</v>
      </c>
      <c r="J82" s="41">
        <v>4</v>
      </c>
      <c r="K82" s="59">
        <f t="shared" si="13"/>
        <v>4.9</v>
      </c>
      <c r="L82" s="65">
        <v>5</v>
      </c>
      <c r="M82" s="41">
        <v>7</v>
      </c>
      <c r="N82" s="59">
        <f t="shared" si="20"/>
        <v>6.3999999999999995</v>
      </c>
      <c r="O82" s="65">
        <v>8</v>
      </c>
      <c r="P82" s="41">
        <v>7</v>
      </c>
      <c r="Q82" s="42">
        <f t="shared" si="14"/>
        <v>7.299999999999999</v>
      </c>
      <c r="R82" s="65">
        <v>8</v>
      </c>
      <c r="S82" s="41">
        <v>6</v>
      </c>
      <c r="T82" s="59">
        <f t="shared" si="15"/>
        <v>6.6</v>
      </c>
      <c r="U82" s="86">
        <v>8</v>
      </c>
      <c r="V82" s="86">
        <v>6</v>
      </c>
      <c r="W82" s="42">
        <f t="shared" si="16"/>
        <v>6.6</v>
      </c>
      <c r="X82" s="65">
        <v>7</v>
      </c>
      <c r="Y82" s="41">
        <v>9</v>
      </c>
      <c r="Z82" s="42">
        <f t="shared" si="17"/>
        <v>8.4</v>
      </c>
      <c r="AA82" s="45">
        <f t="shared" si="18"/>
        <v>139.5</v>
      </c>
      <c r="AB82" s="46">
        <f t="shared" si="19"/>
        <v>6.642857142857143</v>
      </c>
    </row>
    <row r="83" spans="1:28" ht="15.75">
      <c r="A83" s="38">
        <v>74</v>
      </c>
      <c r="B83" s="37">
        <v>143506741</v>
      </c>
      <c r="C83" s="51" t="s">
        <v>141</v>
      </c>
      <c r="D83" s="52" t="s">
        <v>24</v>
      </c>
      <c r="E83" s="53">
        <v>32577</v>
      </c>
      <c r="F83" s="65">
        <v>7</v>
      </c>
      <c r="G83" s="41">
        <v>7</v>
      </c>
      <c r="H83" s="59">
        <f t="shared" si="12"/>
        <v>7</v>
      </c>
      <c r="I83" s="65">
        <v>7</v>
      </c>
      <c r="J83" s="41">
        <v>4</v>
      </c>
      <c r="K83" s="59">
        <f t="shared" si="13"/>
        <v>4.9</v>
      </c>
      <c r="L83" s="65">
        <v>4</v>
      </c>
      <c r="M83" s="41">
        <v>7</v>
      </c>
      <c r="N83" s="59">
        <f t="shared" si="20"/>
        <v>6.1</v>
      </c>
      <c r="O83" s="65">
        <v>0</v>
      </c>
      <c r="P83" s="41">
        <v>7</v>
      </c>
      <c r="Q83" s="42">
        <f t="shared" si="14"/>
        <v>4.8999999999999995</v>
      </c>
      <c r="R83" s="65">
        <v>7</v>
      </c>
      <c r="S83" s="41">
        <v>6</v>
      </c>
      <c r="T83" s="59">
        <f t="shared" si="15"/>
        <v>6.299999999999999</v>
      </c>
      <c r="U83" s="86">
        <v>5</v>
      </c>
      <c r="V83" s="86">
        <v>7</v>
      </c>
      <c r="W83" s="42">
        <f t="shared" si="16"/>
        <v>6.3999999999999995</v>
      </c>
      <c r="X83" s="65">
        <v>0</v>
      </c>
      <c r="Y83" s="41">
        <v>9</v>
      </c>
      <c r="Z83" s="42">
        <f t="shared" si="17"/>
        <v>6.3</v>
      </c>
      <c r="AA83" s="45">
        <f t="shared" si="18"/>
        <v>125.69999999999999</v>
      </c>
      <c r="AB83" s="46">
        <f t="shared" si="19"/>
        <v>5.985714285714285</v>
      </c>
    </row>
    <row r="84" spans="1:28" ht="15.75">
      <c r="A84" s="37">
        <v>75</v>
      </c>
      <c r="B84" s="37">
        <v>143506742</v>
      </c>
      <c r="C84" s="51" t="s">
        <v>142</v>
      </c>
      <c r="D84" s="52" t="s">
        <v>143</v>
      </c>
      <c r="E84" s="53">
        <v>34132</v>
      </c>
      <c r="F84" s="65">
        <v>0</v>
      </c>
      <c r="G84" s="41">
        <v>7</v>
      </c>
      <c r="H84" s="59">
        <f t="shared" si="12"/>
        <v>4.8999999999999995</v>
      </c>
      <c r="I84" s="65">
        <v>7</v>
      </c>
      <c r="J84" s="41">
        <v>5</v>
      </c>
      <c r="K84" s="59">
        <f t="shared" si="13"/>
        <v>5.6</v>
      </c>
      <c r="L84" s="65">
        <v>9</v>
      </c>
      <c r="M84" s="41">
        <v>7</v>
      </c>
      <c r="N84" s="59">
        <f t="shared" si="20"/>
        <v>7.6</v>
      </c>
      <c r="O84" s="65">
        <v>8</v>
      </c>
      <c r="P84" s="41">
        <v>6</v>
      </c>
      <c r="Q84" s="42">
        <f t="shared" si="14"/>
        <v>6.6</v>
      </c>
      <c r="R84" s="65">
        <v>7</v>
      </c>
      <c r="S84" s="41">
        <v>7</v>
      </c>
      <c r="T84" s="59">
        <f t="shared" si="15"/>
        <v>7</v>
      </c>
      <c r="U84" s="86">
        <v>8</v>
      </c>
      <c r="V84" s="86">
        <v>6</v>
      </c>
      <c r="W84" s="42">
        <f t="shared" si="16"/>
        <v>6.6</v>
      </c>
      <c r="X84" s="65">
        <v>8</v>
      </c>
      <c r="Y84" s="41">
        <v>8</v>
      </c>
      <c r="Z84" s="42">
        <f t="shared" si="17"/>
        <v>8</v>
      </c>
      <c r="AA84" s="45">
        <f t="shared" si="18"/>
        <v>138.89999999999998</v>
      </c>
      <c r="AB84" s="46">
        <f t="shared" si="19"/>
        <v>6.614285714285713</v>
      </c>
    </row>
    <row r="85" spans="1:28" ht="15.75">
      <c r="A85" s="38">
        <v>76</v>
      </c>
      <c r="B85" s="37">
        <v>143506743</v>
      </c>
      <c r="C85" s="51" t="s">
        <v>144</v>
      </c>
      <c r="D85" s="52" t="s">
        <v>145</v>
      </c>
      <c r="E85" s="53">
        <v>32078</v>
      </c>
      <c r="F85" s="65">
        <v>8</v>
      </c>
      <c r="G85" s="41">
        <v>6</v>
      </c>
      <c r="H85" s="59">
        <f t="shared" si="12"/>
        <v>6.6</v>
      </c>
      <c r="I85" s="65">
        <v>9</v>
      </c>
      <c r="J85" s="41">
        <v>5</v>
      </c>
      <c r="K85" s="59">
        <f t="shared" si="13"/>
        <v>6.199999999999999</v>
      </c>
      <c r="L85" s="65">
        <v>10</v>
      </c>
      <c r="M85" s="41">
        <v>8</v>
      </c>
      <c r="N85" s="59">
        <f t="shared" si="20"/>
        <v>8.6</v>
      </c>
      <c r="O85" s="65">
        <v>8</v>
      </c>
      <c r="P85" s="41">
        <v>6</v>
      </c>
      <c r="Q85" s="42">
        <f t="shared" si="14"/>
        <v>6.6</v>
      </c>
      <c r="R85" s="65">
        <v>8</v>
      </c>
      <c r="S85" s="41">
        <v>6</v>
      </c>
      <c r="T85" s="59">
        <f t="shared" si="15"/>
        <v>6.6</v>
      </c>
      <c r="U85" s="86">
        <v>7</v>
      </c>
      <c r="V85" s="86">
        <v>4</v>
      </c>
      <c r="W85" s="42">
        <f t="shared" si="16"/>
        <v>4.9</v>
      </c>
      <c r="X85" s="65">
        <v>8</v>
      </c>
      <c r="Y85" s="41">
        <v>9</v>
      </c>
      <c r="Z85" s="42">
        <f t="shared" si="17"/>
        <v>8.7</v>
      </c>
      <c r="AA85" s="45">
        <f t="shared" si="18"/>
        <v>144.6</v>
      </c>
      <c r="AB85" s="46">
        <f t="shared" si="19"/>
        <v>6.885714285714285</v>
      </c>
    </row>
    <row r="86" spans="1:28" ht="15.75">
      <c r="A86" s="37">
        <v>77</v>
      </c>
      <c r="B86" s="37">
        <v>143506744</v>
      </c>
      <c r="C86" s="51" t="s">
        <v>146</v>
      </c>
      <c r="D86" s="52" t="s">
        <v>47</v>
      </c>
      <c r="E86" s="53">
        <v>33845</v>
      </c>
      <c r="F86" s="65">
        <v>7</v>
      </c>
      <c r="G86" s="41">
        <v>7</v>
      </c>
      <c r="H86" s="59">
        <f t="shared" si="12"/>
        <v>7</v>
      </c>
      <c r="I86" s="65">
        <v>9</v>
      </c>
      <c r="J86" s="41">
        <v>4</v>
      </c>
      <c r="K86" s="59">
        <f t="shared" si="13"/>
        <v>5.5</v>
      </c>
      <c r="L86" s="65">
        <v>9</v>
      </c>
      <c r="M86" s="41">
        <v>9</v>
      </c>
      <c r="N86" s="59">
        <f t="shared" si="20"/>
        <v>9</v>
      </c>
      <c r="O86" s="65">
        <v>8</v>
      </c>
      <c r="P86" s="41">
        <v>6</v>
      </c>
      <c r="Q86" s="42">
        <f t="shared" si="14"/>
        <v>6.6</v>
      </c>
      <c r="R86" s="65">
        <v>8</v>
      </c>
      <c r="S86" s="41">
        <v>7</v>
      </c>
      <c r="T86" s="59">
        <f t="shared" si="15"/>
        <v>7.299999999999999</v>
      </c>
      <c r="U86" s="86">
        <v>8</v>
      </c>
      <c r="V86" s="86">
        <v>4</v>
      </c>
      <c r="W86" s="42">
        <f t="shared" si="16"/>
        <v>5.199999999999999</v>
      </c>
      <c r="X86" s="65">
        <v>9</v>
      </c>
      <c r="Y86" s="41">
        <v>9</v>
      </c>
      <c r="Z86" s="42">
        <f t="shared" si="17"/>
        <v>9</v>
      </c>
      <c r="AA86" s="45">
        <f t="shared" si="18"/>
        <v>148.79999999999998</v>
      </c>
      <c r="AB86" s="46">
        <f t="shared" si="19"/>
        <v>7.0857142857142845</v>
      </c>
    </row>
    <row r="87" spans="1:28" ht="15.75">
      <c r="A87" s="38">
        <v>78</v>
      </c>
      <c r="B87" s="37">
        <v>143506745</v>
      </c>
      <c r="C87" s="51" t="s">
        <v>147</v>
      </c>
      <c r="D87" s="52" t="s">
        <v>47</v>
      </c>
      <c r="E87" s="53">
        <v>31027</v>
      </c>
      <c r="F87" s="65">
        <v>7</v>
      </c>
      <c r="G87" s="41">
        <v>6</v>
      </c>
      <c r="H87" s="59">
        <f t="shared" si="12"/>
        <v>6.299999999999999</v>
      </c>
      <c r="I87" s="65">
        <v>7</v>
      </c>
      <c r="J87" s="41">
        <v>7</v>
      </c>
      <c r="K87" s="59">
        <f t="shared" si="13"/>
        <v>7</v>
      </c>
      <c r="L87" s="65">
        <v>8</v>
      </c>
      <c r="M87" s="41">
        <v>8</v>
      </c>
      <c r="N87" s="59">
        <f t="shared" si="20"/>
        <v>8</v>
      </c>
      <c r="O87" s="65">
        <v>8</v>
      </c>
      <c r="P87" s="41">
        <v>7</v>
      </c>
      <c r="Q87" s="42">
        <f t="shared" si="14"/>
        <v>7.299999999999999</v>
      </c>
      <c r="R87" s="65">
        <v>7</v>
      </c>
      <c r="S87" s="41">
        <v>6</v>
      </c>
      <c r="T87" s="59">
        <f t="shared" si="15"/>
        <v>6.299999999999999</v>
      </c>
      <c r="U87" s="86">
        <v>5</v>
      </c>
      <c r="V87" s="86">
        <v>5</v>
      </c>
      <c r="W87" s="42">
        <f t="shared" si="16"/>
        <v>5</v>
      </c>
      <c r="X87" s="65">
        <v>8</v>
      </c>
      <c r="Y87" s="41">
        <v>8</v>
      </c>
      <c r="Z87" s="42">
        <f t="shared" si="17"/>
        <v>8</v>
      </c>
      <c r="AA87" s="45">
        <f t="shared" si="18"/>
        <v>143.7</v>
      </c>
      <c r="AB87" s="46">
        <f t="shared" si="19"/>
        <v>6.8428571428571425</v>
      </c>
    </row>
    <row r="88" spans="1:28" ht="15.75">
      <c r="A88" s="37">
        <v>79</v>
      </c>
      <c r="B88" s="37">
        <v>143506746</v>
      </c>
      <c r="C88" s="51" t="s">
        <v>34</v>
      </c>
      <c r="D88" s="52" t="s">
        <v>25</v>
      </c>
      <c r="E88" s="53">
        <v>28890</v>
      </c>
      <c r="F88" s="65">
        <v>7</v>
      </c>
      <c r="G88" s="41">
        <v>6</v>
      </c>
      <c r="H88" s="59">
        <f t="shared" si="12"/>
        <v>6.299999999999999</v>
      </c>
      <c r="I88" s="65">
        <v>7</v>
      </c>
      <c r="J88" s="41">
        <v>6</v>
      </c>
      <c r="K88" s="59">
        <f t="shared" si="13"/>
        <v>6.299999999999999</v>
      </c>
      <c r="L88" s="65">
        <v>7</v>
      </c>
      <c r="M88" s="41">
        <v>8</v>
      </c>
      <c r="N88" s="59">
        <f t="shared" si="20"/>
        <v>7.699999999999999</v>
      </c>
      <c r="O88" s="65">
        <v>8</v>
      </c>
      <c r="P88" s="41">
        <v>7</v>
      </c>
      <c r="Q88" s="42">
        <f t="shared" si="14"/>
        <v>7.299999999999999</v>
      </c>
      <c r="R88" s="65">
        <v>8</v>
      </c>
      <c r="S88" s="41">
        <v>7</v>
      </c>
      <c r="T88" s="59">
        <f t="shared" si="15"/>
        <v>7.299999999999999</v>
      </c>
      <c r="U88" s="86">
        <v>5</v>
      </c>
      <c r="V88" s="86">
        <v>4</v>
      </c>
      <c r="W88" s="42">
        <f t="shared" si="16"/>
        <v>4.3</v>
      </c>
      <c r="X88" s="65">
        <v>8</v>
      </c>
      <c r="Y88" s="41">
        <v>7</v>
      </c>
      <c r="Z88" s="42">
        <f t="shared" si="17"/>
        <v>7.299999999999999</v>
      </c>
      <c r="AA88" s="45">
        <f t="shared" si="18"/>
        <v>139.5</v>
      </c>
      <c r="AB88" s="46">
        <f t="shared" si="19"/>
        <v>6.642857142857143</v>
      </c>
    </row>
    <row r="89" spans="1:28" ht="15.75">
      <c r="A89" s="38">
        <v>80</v>
      </c>
      <c r="B89" s="37">
        <v>143506747</v>
      </c>
      <c r="C89" s="51" t="s">
        <v>148</v>
      </c>
      <c r="D89" s="52" t="s">
        <v>25</v>
      </c>
      <c r="E89" s="53">
        <v>28272</v>
      </c>
      <c r="F89" s="65">
        <v>0</v>
      </c>
      <c r="G89" s="41">
        <v>7</v>
      </c>
      <c r="H89" s="59">
        <f t="shared" si="12"/>
        <v>4.8999999999999995</v>
      </c>
      <c r="I89" s="65">
        <v>6</v>
      </c>
      <c r="J89" s="41">
        <v>6</v>
      </c>
      <c r="K89" s="59">
        <f t="shared" si="13"/>
        <v>5.999999999999999</v>
      </c>
      <c r="L89" s="65">
        <v>0</v>
      </c>
      <c r="M89" s="41">
        <v>7</v>
      </c>
      <c r="N89" s="59">
        <f t="shared" si="20"/>
        <v>4.8999999999999995</v>
      </c>
      <c r="O89" s="65">
        <v>8</v>
      </c>
      <c r="P89" s="41">
        <v>7</v>
      </c>
      <c r="Q89" s="42">
        <f t="shared" si="14"/>
        <v>7.299999999999999</v>
      </c>
      <c r="R89" s="65">
        <v>0</v>
      </c>
      <c r="S89" s="41">
        <v>6</v>
      </c>
      <c r="T89" s="59">
        <f t="shared" si="15"/>
        <v>4.199999999999999</v>
      </c>
      <c r="U89" s="86">
        <v>0</v>
      </c>
      <c r="V89" s="86">
        <v>5</v>
      </c>
      <c r="W89" s="42">
        <f t="shared" si="16"/>
        <v>3.5</v>
      </c>
      <c r="X89" s="65">
        <v>7</v>
      </c>
      <c r="Y89" s="41">
        <v>7</v>
      </c>
      <c r="Z89" s="42">
        <f t="shared" si="17"/>
        <v>7</v>
      </c>
      <c r="AA89" s="45">
        <f t="shared" si="18"/>
        <v>113.39999999999998</v>
      </c>
      <c r="AB89" s="46">
        <f t="shared" si="19"/>
        <v>5.399999999999999</v>
      </c>
    </row>
    <row r="90" spans="1:28" s="29" customFormat="1" ht="15.75">
      <c r="A90" s="76">
        <v>81</v>
      </c>
      <c r="B90" s="76">
        <v>143506748</v>
      </c>
      <c r="C90" s="77" t="s">
        <v>36</v>
      </c>
      <c r="D90" s="78" t="s">
        <v>25</v>
      </c>
      <c r="E90" s="79">
        <v>31874</v>
      </c>
      <c r="F90" s="71">
        <v>0</v>
      </c>
      <c r="G90" s="72" t="s">
        <v>172</v>
      </c>
      <c r="H90" s="73">
        <v>0</v>
      </c>
      <c r="I90" s="71">
        <v>0</v>
      </c>
      <c r="J90" s="72" t="s">
        <v>172</v>
      </c>
      <c r="K90" s="73">
        <v>0</v>
      </c>
      <c r="L90" s="71">
        <v>0</v>
      </c>
      <c r="M90" s="72" t="s">
        <v>172</v>
      </c>
      <c r="N90" s="73">
        <v>0</v>
      </c>
      <c r="O90" s="71">
        <v>0</v>
      </c>
      <c r="P90" s="72" t="s">
        <v>172</v>
      </c>
      <c r="Q90" s="74">
        <v>0</v>
      </c>
      <c r="R90" s="71">
        <v>0</v>
      </c>
      <c r="S90" s="72" t="s">
        <v>172</v>
      </c>
      <c r="T90" s="73">
        <v>0</v>
      </c>
      <c r="U90" s="88">
        <v>0</v>
      </c>
      <c r="V90" s="88" t="s">
        <v>172</v>
      </c>
      <c r="W90" s="74">
        <v>0</v>
      </c>
      <c r="X90" s="71">
        <v>0</v>
      </c>
      <c r="Y90" s="72" t="s">
        <v>172</v>
      </c>
      <c r="Z90" s="74">
        <v>0</v>
      </c>
      <c r="AA90" s="80">
        <f t="shared" si="18"/>
        <v>0</v>
      </c>
      <c r="AB90" s="81">
        <f t="shared" si="19"/>
        <v>0</v>
      </c>
    </row>
    <row r="91" spans="1:28" ht="15.75">
      <c r="A91" s="38">
        <v>82</v>
      </c>
      <c r="B91" s="37">
        <v>143506749</v>
      </c>
      <c r="C91" s="51" t="s">
        <v>149</v>
      </c>
      <c r="D91" s="52" t="s">
        <v>25</v>
      </c>
      <c r="E91" s="53">
        <v>31431</v>
      </c>
      <c r="F91" s="65">
        <v>8</v>
      </c>
      <c r="G91" s="41">
        <v>7</v>
      </c>
      <c r="H91" s="59">
        <f t="shared" si="12"/>
        <v>7.299999999999999</v>
      </c>
      <c r="I91" s="65">
        <v>9</v>
      </c>
      <c r="J91" s="41">
        <v>5</v>
      </c>
      <c r="K91" s="59">
        <f t="shared" si="13"/>
        <v>6.199999999999999</v>
      </c>
      <c r="L91" s="65">
        <v>7</v>
      </c>
      <c r="M91" s="41">
        <v>7</v>
      </c>
      <c r="N91" s="59">
        <f>L91*0.3+M91*0.7</f>
        <v>7</v>
      </c>
      <c r="O91" s="65">
        <v>7</v>
      </c>
      <c r="P91" s="41">
        <v>7</v>
      </c>
      <c r="Q91" s="42">
        <f t="shared" si="14"/>
        <v>7</v>
      </c>
      <c r="R91" s="65">
        <v>8</v>
      </c>
      <c r="S91" s="41">
        <v>6</v>
      </c>
      <c r="T91" s="59">
        <f t="shared" si="15"/>
        <v>6.6</v>
      </c>
      <c r="U91" s="86">
        <v>8</v>
      </c>
      <c r="V91" s="86">
        <v>5</v>
      </c>
      <c r="W91" s="42">
        <f t="shared" si="16"/>
        <v>5.9</v>
      </c>
      <c r="X91" s="65">
        <v>7</v>
      </c>
      <c r="Y91" s="41">
        <v>9</v>
      </c>
      <c r="Z91" s="42">
        <f t="shared" si="17"/>
        <v>8.4</v>
      </c>
      <c r="AA91" s="45">
        <f t="shared" si="18"/>
        <v>145.2</v>
      </c>
      <c r="AB91" s="46">
        <f t="shared" si="19"/>
        <v>6.914285714285714</v>
      </c>
    </row>
    <row r="92" spans="1:28" s="29" customFormat="1" ht="15.75">
      <c r="A92" s="76">
        <v>83</v>
      </c>
      <c r="B92" s="76">
        <v>143506750</v>
      </c>
      <c r="C92" s="77" t="s">
        <v>150</v>
      </c>
      <c r="D92" s="78" t="s">
        <v>151</v>
      </c>
      <c r="E92" s="79">
        <v>32385</v>
      </c>
      <c r="F92" s="71">
        <v>0</v>
      </c>
      <c r="G92" s="72" t="s">
        <v>172</v>
      </c>
      <c r="H92" s="73">
        <v>0</v>
      </c>
      <c r="I92" s="71">
        <v>0</v>
      </c>
      <c r="J92" s="72" t="s">
        <v>172</v>
      </c>
      <c r="K92" s="73">
        <v>0</v>
      </c>
      <c r="L92" s="71">
        <v>0</v>
      </c>
      <c r="M92" s="72" t="s">
        <v>172</v>
      </c>
      <c r="N92" s="73">
        <v>0</v>
      </c>
      <c r="O92" s="71">
        <v>0</v>
      </c>
      <c r="P92" s="72" t="s">
        <v>172</v>
      </c>
      <c r="Q92" s="74">
        <v>0</v>
      </c>
      <c r="R92" s="71">
        <v>0</v>
      </c>
      <c r="S92" s="72" t="s">
        <v>172</v>
      </c>
      <c r="T92" s="73">
        <v>0</v>
      </c>
      <c r="U92" s="88">
        <v>0</v>
      </c>
      <c r="V92" s="88" t="s">
        <v>172</v>
      </c>
      <c r="W92" s="74">
        <v>0</v>
      </c>
      <c r="X92" s="71">
        <v>0</v>
      </c>
      <c r="Y92" s="72" t="s">
        <v>172</v>
      </c>
      <c r="Z92" s="74">
        <v>0</v>
      </c>
      <c r="AA92" s="80">
        <f t="shared" si="18"/>
        <v>0</v>
      </c>
      <c r="AB92" s="81">
        <f t="shared" si="19"/>
        <v>0</v>
      </c>
    </row>
    <row r="93" spans="1:28" ht="15.75">
      <c r="A93" s="38">
        <v>84</v>
      </c>
      <c r="B93" s="37">
        <v>143506751</v>
      </c>
      <c r="C93" s="51" t="s">
        <v>152</v>
      </c>
      <c r="D93" s="52" t="s">
        <v>151</v>
      </c>
      <c r="E93" s="53">
        <v>34973</v>
      </c>
      <c r="F93" s="65">
        <v>7</v>
      </c>
      <c r="G93" s="41">
        <v>7</v>
      </c>
      <c r="H93" s="59">
        <f t="shared" si="12"/>
        <v>7</v>
      </c>
      <c r="I93" s="65">
        <v>8</v>
      </c>
      <c r="J93" s="41">
        <v>4</v>
      </c>
      <c r="K93" s="59">
        <f t="shared" si="13"/>
        <v>5.199999999999999</v>
      </c>
      <c r="L93" s="65">
        <v>9</v>
      </c>
      <c r="M93" s="41">
        <v>6</v>
      </c>
      <c r="N93" s="59">
        <f>L93*0.3+M93*0.7</f>
        <v>6.899999999999999</v>
      </c>
      <c r="O93" s="65">
        <v>8</v>
      </c>
      <c r="P93" s="41">
        <v>6</v>
      </c>
      <c r="Q93" s="42">
        <f t="shared" si="14"/>
        <v>6.6</v>
      </c>
      <c r="R93" s="65">
        <v>8</v>
      </c>
      <c r="S93" s="41">
        <v>5</v>
      </c>
      <c r="T93" s="59">
        <f t="shared" si="15"/>
        <v>5.9</v>
      </c>
      <c r="U93" s="86">
        <v>6</v>
      </c>
      <c r="V93" s="86">
        <v>5</v>
      </c>
      <c r="W93" s="42">
        <f t="shared" si="16"/>
        <v>5.3</v>
      </c>
      <c r="X93" s="65">
        <v>8</v>
      </c>
      <c r="Y93" s="41">
        <v>8</v>
      </c>
      <c r="Z93" s="42">
        <f t="shared" si="17"/>
        <v>8</v>
      </c>
      <c r="AA93" s="45">
        <f t="shared" si="18"/>
        <v>134.7</v>
      </c>
      <c r="AB93" s="46">
        <f t="shared" si="19"/>
        <v>6.414285714285714</v>
      </c>
    </row>
    <row r="94" spans="1:28" s="29" customFormat="1" ht="15.75">
      <c r="A94" s="76">
        <v>85</v>
      </c>
      <c r="B94" s="76">
        <v>143506752</v>
      </c>
      <c r="C94" s="77" t="s">
        <v>153</v>
      </c>
      <c r="D94" s="78" t="s">
        <v>154</v>
      </c>
      <c r="E94" s="79">
        <v>33738</v>
      </c>
      <c r="F94" s="71">
        <v>6</v>
      </c>
      <c r="G94" s="72" t="s">
        <v>172</v>
      </c>
      <c r="H94" s="73">
        <v>0</v>
      </c>
      <c r="I94" s="71">
        <v>0</v>
      </c>
      <c r="J94" s="72" t="s">
        <v>172</v>
      </c>
      <c r="K94" s="73">
        <v>0</v>
      </c>
      <c r="L94" s="71">
        <v>0</v>
      </c>
      <c r="M94" s="72" t="s">
        <v>172</v>
      </c>
      <c r="N94" s="73">
        <v>0</v>
      </c>
      <c r="O94" s="71">
        <v>0</v>
      </c>
      <c r="P94" s="72" t="s">
        <v>172</v>
      </c>
      <c r="Q94" s="74">
        <v>0</v>
      </c>
      <c r="R94" s="71">
        <v>0</v>
      </c>
      <c r="S94" s="72" t="s">
        <v>172</v>
      </c>
      <c r="T94" s="73">
        <v>0</v>
      </c>
      <c r="U94" s="88">
        <v>0</v>
      </c>
      <c r="V94" s="88" t="s">
        <v>172</v>
      </c>
      <c r="W94" s="74">
        <v>0</v>
      </c>
      <c r="X94" s="71">
        <v>0</v>
      </c>
      <c r="Y94" s="72" t="s">
        <v>172</v>
      </c>
      <c r="Z94" s="74">
        <v>0</v>
      </c>
      <c r="AA94" s="80">
        <f t="shared" si="18"/>
        <v>0</v>
      </c>
      <c r="AB94" s="81">
        <f t="shared" si="19"/>
        <v>0</v>
      </c>
    </row>
    <row r="95" spans="1:28" s="29" customFormat="1" ht="15.75">
      <c r="A95" s="75">
        <v>86</v>
      </c>
      <c r="B95" s="76">
        <v>143506753</v>
      </c>
      <c r="C95" s="77" t="s">
        <v>155</v>
      </c>
      <c r="D95" s="78" t="s">
        <v>154</v>
      </c>
      <c r="E95" s="79">
        <v>33979</v>
      </c>
      <c r="F95" s="71">
        <v>0</v>
      </c>
      <c r="G95" s="72" t="s">
        <v>172</v>
      </c>
      <c r="H95" s="73">
        <v>0</v>
      </c>
      <c r="I95" s="71">
        <v>0</v>
      </c>
      <c r="J95" s="72" t="s">
        <v>172</v>
      </c>
      <c r="K95" s="73">
        <v>0</v>
      </c>
      <c r="L95" s="71">
        <v>0</v>
      </c>
      <c r="M95" s="72" t="s">
        <v>172</v>
      </c>
      <c r="N95" s="73">
        <v>0</v>
      </c>
      <c r="O95" s="71">
        <v>0</v>
      </c>
      <c r="P95" s="72" t="s">
        <v>172</v>
      </c>
      <c r="Q95" s="74">
        <v>0</v>
      </c>
      <c r="R95" s="71">
        <v>0</v>
      </c>
      <c r="S95" s="72" t="s">
        <v>172</v>
      </c>
      <c r="T95" s="73">
        <v>0</v>
      </c>
      <c r="U95" s="88">
        <v>0</v>
      </c>
      <c r="V95" s="88" t="s">
        <v>172</v>
      </c>
      <c r="W95" s="74">
        <v>0</v>
      </c>
      <c r="X95" s="71">
        <v>0</v>
      </c>
      <c r="Y95" s="72" t="s">
        <v>172</v>
      </c>
      <c r="Z95" s="74">
        <v>0</v>
      </c>
      <c r="AA95" s="80">
        <f t="shared" si="18"/>
        <v>0</v>
      </c>
      <c r="AB95" s="81">
        <f t="shared" si="19"/>
        <v>0</v>
      </c>
    </row>
    <row r="96" spans="1:28" ht="15.75">
      <c r="A96" s="37">
        <v>87</v>
      </c>
      <c r="B96" s="37">
        <v>143506755</v>
      </c>
      <c r="C96" s="51" t="s">
        <v>156</v>
      </c>
      <c r="D96" s="52" t="s">
        <v>48</v>
      </c>
      <c r="E96" s="53">
        <v>31298</v>
      </c>
      <c r="F96" s="65">
        <v>7</v>
      </c>
      <c r="G96" s="41">
        <v>7</v>
      </c>
      <c r="H96" s="59">
        <f t="shared" si="12"/>
        <v>7</v>
      </c>
      <c r="I96" s="65">
        <v>7</v>
      </c>
      <c r="J96" s="41">
        <v>6</v>
      </c>
      <c r="K96" s="59">
        <f t="shared" si="13"/>
        <v>6.299999999999999</v>
      </c>
      <c r="L96" s="65">
        <v>7</v>
      </c>
      <c r="M96" s="41">
        <v>7</v>
      </c>
      <c r="N96" s="59">
        <f>L96*0.3+M96*0.7</f>
        <v>7</v>
      </c>
      <c r="O96" s="65">
        <v>0</v>
      </c>
      <c r="P96" s="41">
        <v>7</v>
      </c>
      <c r="Q96" s="42">
        <f t="shared" si="14"/>
        <v>4.8999999999999995</v>
      </c>
      <c r="R96" s="65">
        <v>8</v>
      </c>
      <c r="S96" s="41">
        <v>6</v>
      </c>
      <c r="T96" s="59">
        <f t="shared" si="15"/>
        <v>6.6</v>
      </c>
      <c r="U96" s="86">
        <v>5</v>
      </c>
      <c r="V96" s="86">
        <v>5</v>
      </c>
      <c r="W96" s="42">
        <f t="shared" si="16"/>
        <v>5</v>
      </c>
      <c r="X96" s="65">
        <v>3</v>
      </c>
      <c r="Y96" s="41">
        <v>8</v>
      </c>
      <c r="Z96" s="42">
        <f t="shared" si="17"/>
        <v>6.5</v>
      </c>
      <c r="AA96" s="45">
        <f t="shared" si="18"/>
        <v>129.89999999999998</v>
      </c>
      <c r="AB96" s="46">
        <f t="shared" si="19"/>
        <v>6.185714285714285</v>
      </c>
    </row>
    <row r="97" spans="1:28" ht="15.75">
      <c r="A97" s="38">
        <v>88</v>
      </c>
      <c r="B97" s="37">
        <v>143506756</v>
      </c>
      <c r="C97" s="51" t="s">
        <v>63</v>
      </c>
      <c r="D97" s="52" t="s">
        <v>157</v>
      </c>
      <c r="E97" s="53">
        <v>33093</v>
      </c>
      <c r="F97" s="65">
        <v>0</v>
      </c>
      <c r="G97" s="41">
        <v>6</v>
      </c>
      <c r="H97" s="59">
        <f t="shared" si="12"/>
        <v>4.199999999999999</v>
      </c>
      <c r="I97" s="65">
        <v>7</v>
      </c>
      <c r="J97" s="41">
        <v>6</v>
      </c>
      <c r="K97" s="59">
        <f t="shared" si="13"/>
        <v>6.299999999999999</v>
      </c>
      <c r="L97" s="65">
        <v>7</v>
      </c>
      <c r="M97" s="41">
        <v>7</v>
      </c>
      <c r="N97" s="59">
        <f>L97*0.3+M97*0.7</f>
        <v>7</v>
      </c>
      <c r="O97" s="65">
        <v>8</v>
      </c>
      <c r="P97" s="41">
        <v>6</v>
      </c>
      <c r="Q97" s="42">
        <f t="shared" si="14"/>
        <v>6.6</v>
      </c>
      <c r="R97" s="65">
        <v>0</v>
      </c>
      <c r="S97" s="41">
        <v>6</v>
      </c>
      <c r="T97" s="59">
        <f t="shared" si="15"/>
        <v>4.199999999999999</v>
      </c>
      <c r="U97" s="86">
        <v>5</v>
      </c>
      <c r="V97" s="86">
        <v>5</v>
      </c>
      <c r="W97" s="42">
        <f t="shared" si="16"/>
        <v>5</v>
      </c>
      <c r="X97" s="65">
        <v>8</v>
      </c>
      <c r="Y97" s="41">
        <v>7</v>
      </c>
      <c r="Z97" s="42">
        <f t="shared" si="17"/>
        <v>7.299999999999999</v>
      </c>
      <c r="AA97" s="45">
        <f t="shared" si="18"/>
        <v>121.79999999999998</v>
      </c>
      <c r="AB97" s="46">
        <f t="shared" si="19"/>
        <v>5.799999999999999</v>
      </c>
    </row>
    <row r="98" spans="1:28" ht="15.75">
      <c r="A98" s="37">
        <v>89</v>
      </c>
      <c r="B98" s="37">
        <v>143506758</v>
      </c>
      <c r="C98" s="51" t="s">
        <v>158</v>
      </c>
      <c r="D98" s="52" t="s">
        <v>26</v>
      </c>
      <c r="E98" s="53">
        <v>33135</v>
      </c>
      <c r="F98" s="67">
        <v>6</v>
      </c>
      <c r="G98" s="68">
        <v>7</v>
      </c>
      <c r="H98" s="69">
        <f t="shared" si="12"/>
        <v>6.699999999999999</v>
      </c>
      <c r="I98" s="67">
        <v>7</v>
      </c>
      <c r="J98" s="68">
        <v>5</v>
      </c>
      <c r="K98" s="69">
        <f t="shared" si="13"/>
        <v>5.6</v>
      </c>
      <c r="L98" s="67">
        <v>8</v>
      </c>
      <c r="M98" s="68">
        <v>8</v>
      </c>
      <c r="N98" s="69">
        <f>L98*0.3+M98*0.7</f>
        <v>8</v>
      </c>
      <c r="O98" s="67">
        <v>0</v>
      </c>
      <c r="P98" s="68">
        <v>6</v>
      </c>
      <c r="Q98" s="70">
        <f t="shared" si="14"/>
        <v>4.199999999999999</v>
      </c>
      <c r="R98" s="67">
        <v>0</v>
      </c>
      <c r="S98" s="68">
        <v>5</v>
      </c>
      <c r="T98" s="69">
        <f t="shared" si="15"/>
        <v>3.5</v>
      </c>
      <c r="U98" s="87">
        <v>5</v>
      </c>
      <c r="V98" s="87">
        <v>5</v>
      </c>
      <c r="W98" s="70">
        <f t="shared" si="16"/>
        <v>5</v>
      </c>
      <c r="X98" s="67">
        <v>7</v>
      </c>
      <c r="Y98" s="68">
        <v>9</v>
      </c>
      <c r="Z98" s="70">
        <f t="shared" si="17"/>
        <v>8.4</v>
      </c>
      <c r="AA98" s="82">
        <f t="shared" si="18"/>
        <v>124.19999999999999</v>
      </c>
      <c r="AB98" s="83">
        <f t="shared" si="19"/>
        <v>5.914285714285714</v>
      </c>
    </row>
  </sheetData>
  <sheetProtection/>
  <autoFilter ref="A9:AE98"/>
  <mergeCells count="19">
    <mergeCell ref="A1:C1"/>
    <mergeCell ref="D1:Z1"/>
    <mergeCell ref="A2:C2"/>
    <mergeCell ref="C7:D7"/>
    <mergeCell ref="F7:H7"/>
    <mergeCell ref="I7:K7"/>
    <mergeCell ref="L7:N7"/>
    <mergeCell ref="O7:Q7"/>
    <mergeCell ref="R7:T7"/>
    <mergeCell ref="X7:Z7"/>
    <mergeCell ref="AB8:AB9"/>
    <mergeCell ref="U7:W7"/>
    <mergeCell ref="U8:W8"/>
    <mergeCell ref="F8:H8"/>
    <mergeCell ref="I8:K8"/>
    <mergeCell ref="L8:N8"/>
    <mergeCell ref="O8:Q8"/>
    <mergeCell ref="R8:T8"/>
    <mergeCell ref="X8:Z8"/>
  </mergeCells>
  <printOptions/>
  <pageMargins left="0.22" right="0.17" top="0.27" bottom="0.19" header="0.3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Windows User</cp:lastModifiedBy>
  <cp:lastPrinted>2015-09-08T09:26:56Z</cp:lastPrinted>
  <dcterms:created xsi:type="dcterms:W3CDTF">2012-07-13T13:17:37Z</dcterms:created>
  <dcterms:modified xsi:type="dcterms:W3CDTF">2016-12-06T08:00:55Z</dcterms:modified>
  <cp:category/>
  <cp:version/>
  <cp:contentType/>
  <cp:contentStatus/>
</cp:coreProperties>
</file>